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5456" windowWidth="29660" windowHeight="19240" firstSheet="5" activeTab="18"/>
  </bookViews>
  <sheets>
    <sheet name="c276" sheetId="1" r:id="rId1"/>
    <sheet name="c277" sheetId="2" r:id="rId2"/>
    <sheet name="c278" sheetId="3" r:id="rId3"/>
    <sheet name="c279" sheetId="4" r:id="rId4"/>
    <sheet name="c280" sheetId="5" r:id="rId5"/>
    <sheet name="c281" sheetId="6" r:id="rId6"/>
    <sheet name="c282" sheetId="7" r:id="rId7"/>
    <sheet name="c283" sheetId="8" r:id="rId8"/>
    <sheet name="c284" sheetId="9" r:id="rId9"/>
    <sheet name="c285" sheetId="10" r:id="rId10"/>
    <sheet name="c286" sheetId="11" r:id="rId11"/>
    <sheet name="c287" sheetId="12" r:id="rId12"/>
    <sheet name="c288" sheetId="13" r:id="rId13"/>
    <sheet name="c289" sheetId="14" r:id="rId14"/>
    <sheet name="c290" sheetId="15" r:id="rId15"/>
    <sheet name="c291" sheetId="16" r:id="rId16"/>
    <sheet name="c292" sheetId="17" r:id="rId17"/>
    <sheet name="c293" sheetId="18" r:id="rId18"/>
    <sheet name="c294" sheetId="19" r:id="rId19"/>
  </sheets>
  <externalReferences>
    <externalReference r:id="rId22"/>
    <externalReference r:id="rId23"/>
    <externalReference r:id="rId24"/>
  </externalReferences>
  <definedNames>
    <definedName name="_xlnm.Print_Area" localSheetId="0">'c276'!$A$1:$D$23</definedName>
    <definedName name="_xlnm.Print_Area" localSheetId="1">'c277'!$A$1:$I$23</definedName>
    <definedName name="_xlnm.Print_Area" localSheetId="2">'c278'!$A$1:$U$24</definedName>
    <definedName name="_xlnm.Print_Area" localSheetId="4">'c280'!$A$1:$O$213</definedName>
    <definedName name="_xlnm.Print_Area" localSheetId="6">'c282'!$A$1:$D$45</definedName>
    <definedName name="_xlnm.Print_Area" localSheetId="9">'c285'!$A$1:$U$210</definedName>
    <definedName name="_xlnm.Print_Area" localSheetId="10">'c286'!$A$1:$M$210</definedName>
    <definedName name="_xlnm.Print_Area" localSheetId="11">'c287'!$A$1:$D$23</definedName>
    <definedName name="_xlnm.Print_Area" localSheetId="12">'c288'!$A$1:$D$20</definedName>
    <definedName name="_xlnm.Print_Area" localSheetId="13">'c289'!$A$1:$F$239</definedName>
    <definedName name="_xlnm.Print_Area" localSheetId="18">'c294'!$A$1:$AI$238</definedName>
    <definedName name="ddd">'[1]c30'!#REF!</definedName>
    <definedName name="Excel_BuiltIn__FilterDatabase_1">#REF!</definedName>
    <definedName name="Excel_BuiltIn__FilterDatabase_3">#REF!</definedName>
    <definedName name="Excel_BuiltIn__FilterDatabase_4">'[3]C4'!#REF!</definedName>
    <definedName name="Excel_BuiltIn_Print_Area_1">'[1]c30'!#REF!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_xlnm.Print_Titles" localSheetId="4">'c280'!$5:$7</definedName>
    <definedName name="_xlnm.Print_Titles" localSheetId="9">'c285'!$5:$8</definedName>
    <definedName name="_xlnm.Print_Titles" localSheetId="10">'c286'!$6:$7</definedName>
    <definedName name="_xlnm.Print_Titles" localSheetId="13">'c289'!$6:$9</definedName>
    <definedName name="_xlnm.Print_Titles" localSheetId="18">'c294'!$6:$9</definedName>
  </definedNames>
  <calcPr fullCalcOnLoad="1"/>
</workbook>
</file>

<file path=xl/sharedStrings.xml><?xml version="1.0" encoding="utf-8"?>
<sst xmlns="http://schemas.openxmlformats.org/spreadsheetml/2006/main" count="1712" uniqueCount="571">
  <si>
    <t>Medida de
 Seguridad</t>
  </si>
  <si>
    <t>Pena
 Alterna</t>
  </si>
  <si>
    <t>Divorciado/divorciada</t>
  </si>
  <si>
    <t>Separado/separada</t>
  </si>
  <si>
    <t>Viudo/viuda</t>
  </si>
  <si>
    <t>Unión libre</t>
  </si>
  <si>
    <t>Soltero/soltera</t>
  </si>
  <si>
    <t>Casado/casada</t>
  </si>
  <si>
    <t>Medidas de Seguridad</t>
  </si>
  <si>
    <t>Multa</t>
  </si>
  <si>
    <t>Ejecución condicional</t>
  </si>
  <si>
    <t>Prisión efectiva</t>
  </si>
  <si>
    <t>Pena Alterna</t>
  </si>
  <si>
    <t>Absueltos</t>
  </si>
  <si>
    <t>SEGÚN EDAD Y PENA |IMPUESTADURANTE EL 2012</t>
  </si>
  <si>
    <t>SEGÚN REINCIDENCIA, SEXO Y TIPO DE PENA DURANTE EL 2012</t>
  </si>
  <si>
    <t xml:space="preserve">                     SEGÚN DELITO Y TIPO DE SENTENCIA DURANTE EL 2012</t>
  </si>
  <si>
    <t xml:space="preserve">                     PERSONAS REINCIDENTES SENTENCIADAS POR LOS TRIBUNALES PENALES</t>
  </si>
  <si>
    <t>Tribunal Penal (Sección Flagrancia) I Circuito Judicial de Alajuela</t>
  </si>
  <si>
    <t>Tribunal Penal (Sección Flagrancia) II Circuito Judicial de Alajuela</t>
  </si>
  <si>
    <t>Tribunal Penal (Sección Flagrancia) Circuito Judicial de Cartago </t>
  </si>
  <si>
    <t>Tribunal Penal (Sección Flagrancia) Circuito Judicial de Heredia</t>
  </si>
  <si>
    <t>Tribunal Penal (Sección Flagrancias) Circuito Judicial de Puntarenas</t>
  </si>
  <si>
    <t>Tribunal Penal (Sección Flagrancias) I Circuito Judicial de Limón</t>
  </si>
  <si>
    <t>Tribunal Penal (Sección Flagrancias) II Circuito Judicial de Limón</t>
  </si>
  <si>
    <t>I Circuito San José (Sección Flagrancia)</t>
  </si>
  <si>
    <t>CUADRO N° 276</t>
  </si>
  <si>
    <t>CUADRO N° 277</t>
  </si>
  <si>
    <t>CUADRO N° 278</t>
  </si>
  <si>
    <t>CUADRO N° 279</t>
  </si>
  <si>
    <t>CUADRO N° 280</t>
  </si>
  <si>
    <t>CUADRO N° 281</t>
  </si>
  <si>
    <t>CUADRO N° 282</t>
  </si>
  <si>
    <t>CUADRO N° 283</t>
  </si>
  <si>
    <t>CUADRO N° 284</t>
  </si>
  <si>
    <t>CUADRO N° 285</t>
  </si>
  <si>
    <t>CUADRO N° 286</t>
  </si>
  <si>
    <t>CUADRO N° 287</t>
  </si>
  <si>
    <t>CUADRO N° 288</t>
  </si>
  <si>
    <t>CUADRO N° 289</t>
  </si>
  <si>
    <t>CUADRO N° 290</t>
  </si>
  <si>
    <t>Cuadro N° 291</t>
  </si>
  <si>
    <t>CUADRO N° 292</t>
  </si>
  <si>
    <t>CUADRO N° 293</t>
  </si>
  <si>
    <t>CUADRO N° 294</t>
  </si>
  <si>
    <t>CONTRA
LA
PROPIEDAD</t>
  </si>
  <si>
    <t>CONTRA
LA BUENA
 FE DE LOS
NEGOCIOS</t>
  </si>
  <si>
    <t>CONTRA LA
SEGURIDAD
COMÚN</t>
  </si>
  <si>
    <t>CONTRA LA
TRANQUILIDAD
PÚBLICA</t>
  </si>
  <si>
    <t>CONTRA
LA AUTORIDAD PUBLICA</t>
  </si>
  <si>
    <t>CONTRA
LA ADM
DE
JUSTICIA</t>
  </si>
  <si>
    <t>CONTRA
DEBERES
FUNCIÓN
PÚBLICA</t>
  </si>
  <si>
    <t>CONTRA
LA FE
PÚBLICA</t>
  </si>
  <si>
    <t>CONTRA
LOS
DERECHOS
HUMANOS</t>
  </si>
  <si>
    <t>INFRAC.
LEY DE
SICOTRÓ-
PICOS</t>
  </si>
  <si>
    <t>INFRAC.
LEY DE
ARMAS Y
EXPLOSIVOS</t>
  </si>
  <si>
    <t>INFRAC. LEY PEN.
 VIOLENCIA
 CONTRA
LA MUJER</t>
  </si>
  <si>
    <t>INFRAC. LEY DE TRANSITO</t>
  </si>
  <si>
    <t>INFRAC.
LEYES
ESPECIALES</t>
  </si>
  <si>
    <t>Canada</t>
  </si>
  <si>
    <t>MENOS DE 6 MESES</t>
  </si>
  <si>
    <t>6 MESES A MENOS DE 1 AÑO</t>
  </si>
  <si>
    <t>1 AÑO A MENOS DE 2 AÑOS</t>
  </si>
  <si>
    <t>2 AÑOS A MENOS DE 3 AÑOS</t>
  </si>
  <si>
    <t>3 AÑOS A MENOS DE 5 AÑOS</t>
  </si>
  <si>
    <t>5 AÑOS A MENOS DE 7 AÑOS</t>
  </si>
  <si>
    <t>7 AÑOS A MENOS DE 10 AÑOS</t>
  </si>
  <si>
    <t>10 AÑOS A MENOS DE 15 AÑOS</t>
  </si>
  <si>
    <t>15 AÑOS A MENOS DE 20 AÑOS</t>
  </si>
  <si>
    <t>20 AÑOS A MENOS DE 25 AÑOS</t>
  </si>
  <si>
    <t>25 AÑOS A MENOS DE 30 AÑOS</t>
  </si>
  <si>
    <t>30 AÑOS A MENOS DE 35 AÑOS</t>
  </si>
  <si>
    <t>35 AÑOS A MENOS DE 40 AÑOS</t>
  </si>
  <si>
    <t>40 AÑOS A MENOS DE 45 AÑOS</t>
  </si>
  <si>
    <t>45 AÑOS A MENOS DE 50 AÑOS</t>
  </si>
  <si>
    <t>EJECUCIÓN CONDICIONAL</t>
  </si>
  <si>
    <t>MEDIDA DE
SEGURIDAD</t>
  </si>
  <si>
    <t>PENA
ALTERNA</t>
  </si>
  <si>
    <t>6 meses a</t>
  </si>
  <si>
    <t>1 año a</t>
  </si>
  <si>
    <t>2 años a</t>
  </si>
  <si>
    <t>3 años a</t>
  </si>
  <si>
    <t>5 años a</t>
  </si>
  <si>
    <t>7 años a</t>
  </si>
  <si>
    <t>10 años a</t>
  </si>
  <si>
    <t>15 años a</t>
  </si>
  <si>
    <t>20 años a</t>
  </si>
  <si>
    <t>25 años a</t>
  </si>
  <si>
    <t>30 años a</t>
  </si>
  <si>
    <t>35 años a</t>
  </si>
  <si>
    <t>40 años a</t>
  </si>
  <si>
    <t>Ejecución</t>
  </si>
  <si>
    <t>Medida</t>
  </si>
  <si>
    <t>menos de</t>
  </si>
  <si>
    <t>condicio-</t>
  </si>
  <si>
    <t>nal</t>
  </si>
  <si>
    <t>seguridad</t>
  </si>
  <si>
    <t>Circulación de moneda falsa recibida de buena fe</t>
  </si>
  <si>
    <t>PERSONAS CONDENADAS</t>
  </si>
  <si>
    <t>SEGÚN PAIS DE ORIGENY TIPO DE DELITO</t>
  </si>
  <si>
    <t>PAIS DE ORIGEN</t>
  </si>
  <si>
    <t>E.U.</t>
  </si>
  <si>
    <t>Reincidencia</t>
  </si>
  <si>
    <t>Penas</t>
  </si>
  <si>
    <t>SEGÚN TRIBUNAL Y PENA IMPUESTA  DURANTE EL 2012</t>
  </si>
  <si>
    <t>Días
 multa</t>
  </si>
  <si>
    <t>6 meses a 
menos de 1 año</t>
  </si>
  <si>
    <t>1 a menos 
de 2 años</t>
  </si>
  <si>
    <t>2 a menos de
 3 años</t>
  </si>
  <si>
    <t>3 a menos
 de 5 años</t>
  </si>
  <si>
    <t>5 a menos
 de 7 años</t>
  </si>
  <si>
    <t>7 a menos
 de 10 años</t>
  </si>
  <si>
    <t>10 a menos
 de 15 años</t>
  </si>
  <si>
    <t>15 a menos
 de 20 años</t>
  </si>
  <si>
    <t>20 a menos
 de 25 años</t>
  </si>
  <si>
    <t>25 a menos
 de 30 años</t>
  </si>
  <si>
    <t>30 a menos
 de 35 años</t>
  </si>
  <si>
    <t>35 a menos
 de 40 años</t>
  </si>
  <si>
    <t>40 a menos
 de 45 años</t>
  </si>
  <si>
    <t>45 a menos
de 50 años</t>
  </si>
  <si>
    <t>Ejecución
 Condicional</t>
  </si>
  <si>
    <t>Presencia de menores en lugares no autorizados</t>
  </si>
  <si>
    <t>Privación de libertad sin ánimo de agravada</t>
  </si>
  <si>
    <t>Violación de comunicaciones electrónicas</t>
  </si>
  <si>
    <t>Violación de domicilio(tentativa de)</t>
  </si>
  <si>
    <t>Daño agravado</t>
  </si>
  <si>
    <t>Estafa (tentativa de)</t>
  </si>
  <si>
    <t>Usurpación de aguas</t>
  </si>
  <si>
    <t>Favorecimiento personal</t>
  </si>
  <si>
    <t>Exacción ilegal</t>
  </si>
  <si>
    <t>Prevaricato</t>
  </si>
  <si>
    <t>Circulación de moneda falsa</t>
  </si>
  <si>
    <t>Comercio de armas, explosivos y pólvora</t>
  </si>
  <si>
    <t>Sustracción Patrimonial</t>
  </si>
  <si>
    <t>JUICIOS TERMINADOS CON SENTENCIA</t>
  </si>
  <si>
    <t>SEGÚN TRIBUNAL Y TIPO DE DELITO</t>
  </si>
  <si>
    <t>Tribunales de Flagrancia</t>
  </si>
  <si>
    <t>Tribunales Ordinarios</t>
  </si>
  <si>
    <t>II  CJ</t>
  </si>
  <si>
    <t>I CJ</t>
  </si>
  <si>
    <t>Punta-</t>
  </si>
  <si>
    <t>I CJ Zona</t>
  </si>
  <si>
    <t>Desam-</t>
  </si>
  <si>
    <t>II CJ</t>
  </si>
  <si>
    <t>Zona Sur</t>
  </si>
  <si>
    <t>San</t>
  </si>
  <si>
    <t>Guana-</t>
  </si>
  <si>
    <t>Santa</t>
  </si>
  <si>
    <t>Aguirre</t>
  </si>
  <si>
    <t>Corre-</t>
  </si>
  <si>
    <t>II CJ Zona</t>
  </si>
  <si>
    <t xml:space="preserve"> San José</t>
  </si>
  <si>
    <t>renas</t>
  </si>
  <si>
    <t>Atlántica</t>
  </si>
  <si>
    <t>Suroeste</t>
  </si>
  <si>
    <t>parados</t>
  </si>
  <si>
    <t>(Pérez</t>
  </si>
  <si>
    <t>Ramón</t>
  </si>
  <si>
    <t>caste</t>
  </si>
  <si>
    <t>Cruz</t>
  </si>
  <si>
    <t>y</t>
  </si>
  <si>
    <t>dores</t>
  </si>
  <si>
    <t>(Pavas)</t>
  </si>
  <si>
    <t>(Goicoechea)</t>
  </si>
  <si>
    <t>Zeledón)</t>
  </si>
  <si>
    <t>(San Carlos)</t>
  </si>
  <si>
    <t>(Liberia)</t>
  </si>
  <si>
    <t>Parrita</t>
  </si>
  <si>
    <t>(Limón)</t>
  </si>
  <si>
    <t>(Pococí)</t>
  </si>
  <si>
    <t>Privación de libertad agravada</t>
  </si>
  <si>
    <t>Menos de 6 meses</t>
  </si>
  <si>
    <t>PERSONAS SENTENCIADAS POR LOS TRIBUNALES PENALES</t>
  </si>
  <si>
    <t>Tribunal</t>
  </si>
  <si>
    <t>Tipo de Sentencia</t>
  </si>
  <si>
    <t>II Circuito San José (Flagrancia)</t>
  </si>
  <si>
    <t>I Circuito San José</t>
  </si>
  <si>
    <t>Suroeste (Pavas)</t>
  </si>
  <si>
    <t>II Circuito San José (Goicoechea)</t>
  </si>
  <si>
    <t>Zona Sur (Pérez Zeledón)</t>
  </si>
  <si>
    <t>I Circuito Alajuela</t>
  </si>
  <si>
    <t>II Circuito Alajuela (San Carlos)</t>
  </si>
  <si>
    <t>Guanacaste (Liberia)</t>
  </si>
  <si>
    <t>I Circuito Zona Atlántica (Limón)</t>
  </si>
  <si>
    <t>II Circ. Zona Atlántica (Pococí)</t>
  </si>
  <si>
    <t>País</t>
  </si>
  <si>
    <t>Guatemala</t>
  </si>
  <si>
    <t>Estados Unidos</t>
  </si>
  <si>
    <t>México</t>
  </si>
  <si>
    <t>El Salvador</t>
  </si>
  <si>
    <t>Cuba</t>
  </si>
  <si>
    <t>República Dominicana</t>
  </si>
  <si>
    <t>Argentina</t>
  </si>
  <si>
    <t>China</t>
  </si>
  <si>
    <t>Perú</t>
  </si>
  <si>
    <t>Canadá</t>
  </si>
  <si>
    <t>Italia</t>
  </si>
  <si>
    <t>Honduras</t>
  </si>
  <si>
    <t>España</t>
  </si>
  <si>
    <t>Inglaterra</t>
  </si>
  <si>
    <t>Iran</t>
  </si>
  <si>
    <t>Venezuela</t>
  </si>
  <si>
    <t>Rumania</t>
  </si>
  <si>
    <t>Ecuador</t>
  </si>
  <si>
    <t>Francia</t>
  </si>
  <si>
    <t>Haiti</t>
  </si>
  <si>
    <t>Israel</t>
  </si>
  <si>
    <t>Nigeria</t>
  </si>
  <si>
    <t>Austria</t>
  </si>
  <si>
    <t>Holanda</t>
  </si>
  <si>
    <t>PAIS</t>
  </si>
  <si>
    <t>CONTRA LA
VIDA</t>
  </si>
  <si>
    <t>CONTRA
EL
HONOR</t>
  </si>
  <si>
    <t>CONTRA
LA
FAMILIA</t>
  </si>
  <si>
    <t>CONTRA
LA
LIBERTAD</t>
  </si>
  <si>
    <t>CONTRA
EL ÁMBITO
DE LA INTIMIDAD</t>
  </si>
  <si>
    <t>Falsificación de señas y marcas</t>
  </si>
  <si>
    <t>Tráfico de personas menores</t>
  </si>
  <si>
    <t>INFRACCIÓN LEY DE SICOTRÓPICOS</t>
  </si>
  <si>
    <t>Almacenamiento de droga</t>
  </si>
  <si>
    <t>Comercio de droga</t>
  </si>
  <si>
    <t>Cultivar / Producir / Extraer drogas</t>
  </si>
  <si>
    <t>Introducción de droga en centros penitenciarios</t>
  </si>
  <si>
    <t>Lavado de dinero</t>
  </si>
  <si>
    <t>Posesión de drogas</t>
  </si>
  <si>
    <t>Tenencia de drogas</t>
  </si>
  <si>
    <t>Tráfico / transporte de drogas</t>
  </si>
  <si>
    <t>Tráfico internacional de drogas</t>
  </si>
  <si>
    <t>Infracción Ley de Psicotrópicos</t>
  </si>
  <si>
    <t>INFRACCIÓN LEY DE ARMAS Y EXPLOSIVOS</t>
  </si>
  <si>
    <t>Introducción y tráfico de materiales prohibidos</t>
  </si>
  <si>
    <t>Portación ilícita de arma permitida</t>
  </si>
  <si>
    <t>Tenencia de armas prohibidas</t>
  </si>
  <si>
    <t>Tenencia y portación ilegal de armas permitidas</t>
  </si>
  <si>
    <t>Infracción Ley de Armas y explosivos…</t>
  </si>
  <si>
    <t>INFRACCIÓN LEY PENALIZACIÓN DE LA
VIOLENCIA CONTRA LA MUJER</t>
  </si>
  <si>
    <t>Daño patrimonial</t>
  </si>
  <si>
    <t>Fraude de simulación sobre bienes susceptibles de ser gananciales</t>
  </si>
  <si>
    <t>Incumplimiento de deberes agravado</t>
  </si>
  <si>
    <t>Violación contra una mujer</t>
  </si>
  <si>
    <t>Violencia emocional</t>
  </si>
  <si>
    <t>Infracción Ley de Penalización y …</t>
  </si>
  <si>
    <t>INFRACCIÓN LEY DE TRÁNSITO</t>
  </si>
  <si>
    <t>Infracción a la Ley de Tránsito</t>
  </si>
  <si>
    <t>INFRACCIÓN LEYES ESPECIALES</t>
  </si>
  <si>
    <t>Infracción Código Fiscal</t>
  </si>
  <si>
    <t>Infracción Ley Aguas</t>
  </si>
  <si>
    <t>Infracción Ley Caza y Pesca</t>
  </si>
  <si>
    <t>Infracción Ley Conservación Vida Silvestre</t>
  </si>
  <si>
    <t>Infracción Ley Control de Ganado Bovino</t>
  </si>
  <si>
    <t>Infracción Ley Corrupción y Enriquecimiento ilícito</t>
  </si>
  <si>
    <t>Infracción Ley Forestal</t>
  </si>
  <si>
    <t>Infracción Ley General de Aduanas</t>
  </si>
  <si>
    <t>Infracción Ley General de Migración y Extranjería</t>
  </si>
  <si>
    <t>Infracción Ley Minería</t>
  </si>
  <si>
    <t>Infracción Ley Protección adulto mayor</t>
  </si>
  <si>
    <t>Infracción Ley Zona Marítimo Terrestre</t>
  </si>
  <si>
    <t>PERSONAS SENTENCIADAS EN LOS TRIBUNALES PENALES</t>
  </si>
  <si>
    <t>condenatoria</t>
  </si>
  <si>
    <t>absolutoria</t>
  </si>
  <si>
    <t>ESTADO CIVIL</t>
  </si>
  <si>
    <t xml:space="preserve">                     PERSONAS SENTENCIADAS POR LOS TRIBUNALES PENALES</t>
  </si>
  <si>
    <t>D E L I T O</t>
  </si>
  <si>
    <t xml:space="preserve">Tipo de </t>
  </si>
  <si>
    <t>Relación por cada</t>
  </si>
  <si>
    <t>100 sentencias</t>
  </si>
  <si>
    <t>Condenatoria</t>
  </si>
  <si>
    <t>Absolutoria</t>
  </si>
  <si>
    <t>Lesiones leves en riña</t>
  </si>
  <si>
    <t>Incumplimiento de deberes de asistencia</t>
  </si>
  <si>
    <t>Relaciones sexuales remuneradas con menores de edad</t>
  </si>
  <si>
    <t>Relaciones sexuales remuneradas con menores de edad (tent)</t>
  </si>
  <si>
    <t>Trata de personas</t>
  </si>
  <si>
    <t>Violación (tentativa de)</t>
  </si>
  <si>
    <t>Incumplimiento de deberes alimentarios</t>
  </si>
  <si>
    <t>Incumplimiento o abuso de la patria potestad</t>
  </si>
  <si>
    <t>Sustracción de menor o incapaz</t>
  </si>
  <si>
    <t>Coacción o amenaza</t>
  </si>
  <si>
    <t>Privación de libertad sin ánimo de lucro</t>
  </si>
  <si>
    <t>Privación de libertad sin ánimo de lucro agravada</t>
  </si>
  <si>
    <t>CONTRA EL ÁMBITO DE LA INTIMIDAD</t>
  </si>
  <si>
    <t>Allanamiento ilegal</t>
  </si>
  <si>
    <t>Violación de domicilio</t>
  </si>
  <si>
    <t>Violación de domicilio (Tentativa de )</t>
  </si>
  <si>
    <t>Administración fraudulenta</t>
  </si>
  <si>
    <t>Apropiación irregular</t>
  </si>
  <si>
    <t>Apropiación y rentención indebida</t>
  </si>
  <si>
    <t>Daños agravados</t>
  </si>
  <si>
    <t>Estafa (tentativa de )</t>
  </si>
  <si>
    <t>Estafa mediante cheque</t>
  </si>
  <si>
    <t>Extorsión simple</t>
  </si>
  <si>
    <t>Extorsión simple (tentativa de)</t>
  </si>
  <si>
    <t>Fraude de simulación</t>
  </si>
  <si>
    <t>Fraude informático</t>
  </si>
  <si>
    <t>Hurto agravado (tentativa de )</t>
  </si>
  <si>
    <t>Hurto simple (tentativa de)</t>
  </si>
  <si>
    <t>Robo agravado (tentativa de)</t>
  </si>
  <si>
    <t>Robo simple (tentativa de)</t>
  </si>
  <si>
    <t>Secuestro extorsivo</t>
  </si>
  <si>
    <t>Usurpación bienes de dominio público</t>
  </si>
  <si>
    <t>CONTRA LA BUENA FÉ DE LOS NEGOCIOS</t>
  </si>
  <si>
    <t>Libramiento de cheque sin fondos</t>
  </si>
  <si>
    <t>Incendio o explosión</t>
  </si>
  <si>
    <t>Piratería</t>
  </si>
  <si>
    <t>CONTRA LA TRANQUILIDAD PUBLICA</t>
  </si>
  <si>
    <t>Asociación ilícita</t>
  </si>
  <si>
    <t>Amenaza a un funcionario público</t>
  </si>
  <si>
    <t>Atentado a la autoridad</t>
  </si>
  <si>
    <t>Ejercicio ilegal de una profesión</t>
  </si>
  <si>
    <t>Perjurio</t>
  </si>
  <si>
    <t>Resistencia agravada</t>
  </si>
  <si>
    <t>Usurpación de autoridad</t>
  </si>
  <si>
    <t>Violación de sellos</t>
  </si>
  <si>
    <t>Denuncias y querellas calumniosas y calumnia real</t>
  </si>
  <si>
    <t>Evasión</t>
  </si>
  <si>
    <t>Evasión (tentativa de)</t>
  </si>
  <si>
    <t>Falso testimonio</t>
  </si>
  <si>
    <t>Favorecimiento real</t>
  </si>
  <si>
    <t>Receptación de cosas de procedencia sospechosa</t>
  </si>
  <si>
    <t>Simulación de delito</t>
  </si>
  <si>
    <t>Abuso de autoridad</t>
  </si>
  <si>
    <t>Cohecho propio</t>
  </si>
  <si>
    <t>Concusión</t>
  </si>
  <si>
    <t>Corrupción agravada</t>
  </si>
  <si>
    <t>Penalidad del corruptor</t>
  </si>
  <si>
    <t>CONTRA LA FÉ PÚBLICA</t>
  </si>
  <si>
    <t>Circulación de moneda falsa recibida de buena fé</t>
  </si>
  <si>
    <t>Falsedad ideológica</t>
  </si>
  <si>
    <t>Falsificación de documentos privados</t>
  </si>
  <si>
    <t>Falsificación de documentos públicos y auténticos</t>
  </si>
  <si>
    <t>Masculino</t>
  </si>
  <si>
    <t>Femenino</t>
  </si>
  <si>
    <t xml:space="preserve">           TOTAL</t>
  </si>
  <si>
    <t>Menos de 20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</si>
  <si>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</si>
  <si>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</si>
  <si>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</si>
  <si>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</si>
  <si>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</si>
  <si>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</si>
  <si>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</si>
  <si>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</si>
  <si>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Elaborado por:  Sección de Estadística, Departamento de Planificación</t>
  </si>
  <si>
    <t>PERSONAS CONDENADAS EN LOS TRIBUNALES PENALES SEGÚN GRUPOS DE EDAD</t>
  </si>
  <si>
    <t>E S T A D O    C I V I L</t>
  </si>
  <si>
    <t>Soltero</t>
  </si>
  <si>
    <t>Casado</t>
  </si>
  <si>
    <t>Divorciado</t>
  </si>
  <si>
    <t>Separado</t>
  </si>
  <si>
    <t>Viudo</t>
  </si>
  <si>
    <t>Unión de hecho</t>
  </si>
  <si>
    <t>VARONES CONDENADOS EN LOS TRIBUNALES PENALES</t>
  </si>
  <si>
    <t>TOTAL</t>
  </si>
  <si>
    <t>GRUPO DE</t>
  </si>
  <si>
    <t>Días</t>
  </si>
  <si>
    <t>Menos</t>
  </si>
  <si>
    <t>35 años</t>
  </si>
  <si>
    <t>40 años</t>
  </si>
  <si>
    <t>45 años</t>
  </si>
  <si>
    <t xml:space="preserve"> Ejecución </t>
  </si>
  <si>
    <t>Medida de</t>
  </si>
  <si>
    <t xml:space="preserve">Pena </t>
  </si>
  <si>
    <t>EDADES</t>
  </si>
  <si>
    <t>de</t>
  </si>
  <si>
    <t>a menos</t>
  </si>
  <si>
    <t>a</t>
  </si>
  <si>
    <t>Condicional</t>
  </si>
  <si>
    <t>Seguridad</t>
  </si>
  <si>
    <t>Alterna</t>
  </si>
  <si>
    <t>de 1 año</t>
  </si>
  <si>
    <t>de 2 años</t>
  </si>
  <si>
    <t>de 3 años</t>
  </si>
  <si>
    <t>de 5 años</t>
  </si>
  <si>
    <t>de 7 años</t>
  </si>
  <si>
    <t>de 10 años</t>
  </si>
  <si>
    <t>de 15 años</t>
  </si>
  <si>
    <t>de 20 años</t>
  </si>
  <si>
    <t>de 25 años</t>
  </si>
  <si>
    <t>de 30 años</t>
  </si>
  <si>
    <t>de 35 años</t>
  </si>
  <si>
    <t>de 40 años</t>
  </si>
  <si>
    <t>de 45 años</t>
  </si>
  <si>
    <t>50 años</t>
  </si>
  <si>
    <t xml:space="preserve">       TOTAL</t>
  </si>
  <si>
    <t>MUJERES CONDENADAS EN LOS TRIBUNALES  PENALES</t>
  </si>
  <si>
    <t xml:space="preserve">                                                                        P  E  N  A</t>
  </si>
  <si>
    <t xml:space="preserve">Medida </t>
  </si>
  <si>
    <t>Pena</t>
  </si>
  <si>
    <t>PERSONAS CONDENADAS POR LOS TRIBUNALES PENALES</t>
  </si>
  <si>
    <t>DELITO</t>
  </si>
  <si>
    <t>FEME-</t>
  </si>
  <si>
    <t>MASCU-</t>
  </si>
  <si>
    <t>Menos de</t>
  </si>
  <si>
    <t>NINO</t>
  </si>
  <si>
    <t>LINO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</si>
  <si>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</si>
  <si>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</si>
  <si>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</si>
  <si>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</si>
  <si>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</si>
  <si>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</si>
  <si>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</si>
  <si>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</si>
  <si>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Abandono de incapaces y casos de agravación</t>
  </si>
  <si>
    <t>Aborto procurado</t>
  </si>
  <si>
    <t>Agresión calificada</t>
  </si>
  <si>
    <t>Descuido con animales</t>
  </si>
  <si>
    <t>Homicidio calificado</t>
  </si>
  <si>
    <t>Homicidio  calificado (tentativa de)</t>
  </si>
  <si>
    <t>Homicidio especialmente atenuado</t>
  </si>
  <si>
    <t>Homicidio simple (tentativa de)</t>
  </si>
  <si>
    <t>Lesiones gravísimas</t>
  </si>
  <si>
    <t>Abusos sexuales contra mayores de edad</t>
  </si>
  <si>
    <t>Abusos sexuales contra menores de edad</t>
  </si>
  <si>
    <t>Abusos sexuales contra menores de edad (tent)</t>
  </si>
  <si>
    <t xml:space="preserve">Corrupción de menores </t>
  </si>
  <si>
    <t>Difusión de pornografía</t>
  </si>
  <si>
    <t>Proxenetismo agravado</t>
  </si>
  <si>
    <t>Relaciones sexuales con menores de edad</t>
  </si>
  <si>
    <t>Más de 66 años</t>
  </si>
  <si>
    <t>SEGÚN GRUPO DE EDAD Y SEXO DURANTE EL 2012</t>
  </si>
  <si>
    <t>Y ESTADO CIVIL DURANTE EL 2012</t>
  </si>
  <si>
    <t>SEGÚN EDAD Y PENA IMPUESTA DURANTE EL 2012</t>
  </si>
  <si>
    <t>SEGÚN SEXO, EDAD Y TIPO DE DELITO DURANTE EL 2012</t>
  </si>
  <si>
    <t>SEGÚN GRUPO DE EDAD Y TIPO DE SENTENCIA DURANTE EL 2012</t>
  </si>
  <si>
    <t>SEGÚN ESTADO CIVIL Y TIPO DE SENTENCIA DURANTE EL 2012</t>
  </si>
  <si>
    <t xml:space="preserve">                     SEGÚN DELITO Y TIPO DE RESOLUCIÓN DURANTE EL 2012</t>
  </si>
  <si>
    <t>DURANTE EL 2012</t>
  </si>
  <si>
    <t>SEGÚN TRIBUNAL Y TIPO DE SENTENCIA DURANTE EL 2012</t>
  </si>
  <si>
    <t>PERSONAS CONDENADAS POR LOS TRIBUNALES PENALES SEGÚN TIPO DE DELITO Y PENA DURANTE EL 2012</t>
  </si>
  <si>
    <t>Falsedad ideológica en certificados médicos</t>
  </si>
  <si>
    <t>Alteración de características</t>
  </si>
  <si>
    <t>Hurto (tentativa de)</t>
  </si>
  <si>
    <t>Aborto (tentativa de )</t>
  </si>
  <si>
    <t>Homicidio en riña</t>
  </si>
  <si>
    <t>Homicidio calificado (tentativa de)</t>
  </si>
  <si>
    <t>Aborto culposo</t>
  </si>
  <si>
    <t>Lesiones graves en riña</t>
  </si>
  <si>
    <t>Lesiones culposas (mal praxis)</t>
  </si>
  <si>
    <t>Aborto (tentativa de)</t>
  </si>
  <si>
    <t>Estafa de seguro</t>
  </si>
  <si>
    <t>Malversación</t>
  </si>
  <si>
    <t>Negociaciones incompatibles</t>
  </si>
  <si>
    <t>Formas agravadas de violencia sexual</t>
  </si>
  <si>
    <t>Ofensas a la dignidad</t>
  </si>
  <si>
    <t>Infracción Ley General de Salud</t>
  </si>
  <si>
    <t>Infracción Ley Patrimonio Histórico Arquitectónico</t>
  </si>
  <si>
    <t>NÚMERO DE PERSONAS CONDENADAS EN LOS 
TRIBUNALES PENALES SEGÚN PAÍS DE ORIGEN 
Y SEXO DURANTE EL 2012</t>
  </si>
  <si>
    <t>PERSONAS CONDENADAS POR LOS TRIBUNALES PENALES SEGÚN PAÍS DE ORIGEN Y PENA DURANTE EL 2012</t>
  </si>
  <si>
    <t>NÚMERO DE PERSONAS CONDENADAS EN LOS TRIBUNALES PENALES SEGÚN PAÍS DE ORIGEN Y POR TÍTULO PENAL DURANTE EL 2012</t>
  </si>
  <si>
    <t>SEGÚN REINCIDENCIA Y TIPO DE SENTENCIA  DURANTE EL 2012</t>
  </si>
  <si>
    <t>Camerun</t>
  </si>
  <si>
    <t>Suecia</t>
  </si>
  <si>
    <t>India</t>
  </si>
  <si>
    <t>Bulgaria</t>
  </si>
  <si>
    <t>Turquía</t>
  </si>
  <si>
    <t>Hungría</t>
  </si>
  <si>
    <t>60 a 65</t>
  </si>
  <si>
    <t>66 y más</t>
  </si>
  <si>
    <t>Lesiones culposas (mala praxis)</t>
  </si>
  <si>
    <t>Incumplimiento deberes de asistencia</t>
  </si>
  <si>
    <t>Infracción Ley Protección Tortuga Marina</t>
  </si>
  <si>
    <t>Mexico</t>
  </si>
  <si>
    <t>I  CJ</t>
  </si>
  <si>
    <t>Infracción Ley de Tránsito</t>
  </si>
  <si>
    <t>Infracción Código de Normas y procedimientos</t>
  </si>
  <si>
    <t>Estelionato</t>
  </si>
  <si>
    <t>Delito</t>
  </si>
  <si>
    <t>Total</t>
  </si>
  <si>
    <t xml:space="preserve">    </t>
  </si>
  <si>
    <t>PERSONAS CONDENADAS EN LOS TRIBUNALES PENALES</t>
  </si>
  <si>
    <t>Grupo de edad</t>
  </si>
  <si>
    <t>SEXO</t>
  </si>
  <si>
    <t>Hurto simple</t>
  </si>
  <si>
    <t>Hurto</t>
  </si>
  <si>
    <t>Tribunales</t>
  </si>
  <si>
    <t>Reincidente</t>
  </si>
  <si>
    <t>Sentencia</t>
  </si>
  <si>
    <t>Cartago</t>
  </si>
  <si>
    <t>Costa Rica</t>
  </si>
  <si>
    <t>Incumplimiento de una medida de protección</t>
  </si>
  <si>
    <t>Colombia</t>
  </si>
  <si>
    <t>Uso de documento falso</t>
  </si>
  <si>
    <t>Desobediencia</t>
  </si>
  <si>
    <t>Amenazas agravadas</t>
  </si>
  <si>
    <t>Venta de drogas</t>
  </si>
  <si>
    <t>Agresión con arma</t>
  </si>
  <si>
    <t>Homicidio culposo</t>
  </si>
  <si>
    <t>Lesiones leves</t>
  </si>
  <si>
    <t>Calumnias</t>
  </si>
  <si>
    <t>Nicaragua</t>
  </si>
  <si>
    <t>Corredores</t>
  </si>
  <si>
    <t>Restricción a la libertad de tránsito</t>
  </si>
  <si>
    <t>Panamá</t>
  </si>
  <si>
    <t>Intimidación pública</t>
  </si>
  <si>
    <t>Nicoya</t>
  </si>
  <si>
    <t>Daños</t>
  </si>
  <si>
    <t>Resistencia a la autoridad</t>
  </si>
  <si>
    <t>Femicidio (tentativa de)</t>
  </si>
  <si>
    <t xml:space="preserve"> </t>
  </si>
  <si>
    <t>Estafa</t>
  </si>
  <si>
    <t>Santa Cruz</t>
  </si>
  <si>
    <t>Turrialba</t>
  </si>
  <si>
    <t>Otros</t>
  </si>
  <si>
    <t>Heredia</t>
  </si>
  <si>
    <t>Sarapiquí</t>
  </si>
  <si>
    <t>Puntarenas</t>
  </si>
  <si>
    <t>20 años</t>
  </si>
  <si>
    <t>Robo agravado</t>
  </si>
  <si>
    <t>Golfito</t>
  </si>
  <si>
    <t>Osa</t>
  </si>
  <si>
    <t>Amenazas contra una mujer</t>
  </si>
  <si>
    <t>San Ramón</t>
  </si>
  <si>
    <t>5 años</t>
  </si>
  <si>
    <t>7 años</t>
  </si>
  <si>
    <t>1 año</t>
  </si>
  <si>
    <t>Alajuela</t>
  </si>
  <si>
    <t>Desamparados</t>
  </si>
  <si>
    <t>Siquirres</t>
  </si>
  <si>
    <t>Aguirre y Parrita</t>
  </si>
  <si>
    <t>30 años</t>
  </si>
  <si>
    <t>10 años</t>
  </si>
  <si>
    <t>15 años</t>
  </si>
  <si>
    <t>Restricción a la autodeterminación</t>
  </si>
  <si>
    <t>Difamación</t>
  </si>
  <si>
    <t>Peculado</t>
  </si>
  <si>
    <t>2 años</t>
  </si>
  <si>
    <t>CONTRA LA TRANQUILIDAD PÚBLICA</t>
  </si>
  <si>
    <t>Desconocido</t>
  </si>
  <si>
    <t>6 meses</t>
  </si>
  <si>
    <t>3 años</t>
  </si>
  <si>
    <t>multa</t>
  </si>
  <si>
    <t>Maltrato</t>
  </si>
  <si>
    <t>Lesiones graves</t>
  </si>
  <si>
    <t>Accionamiento de arma</t>
  </si>
  <si>
    <t>CONTRA LA SEGURIDAD COMÚN</t>
  </si>
  <si>
    <t>SEXUALES</t>
  </si>
  <si>
    <t>CONTRA LA ADMINISTRACIÓN DE JUSTICIA</t>
  </si>
  <si>
    <t>CONTRA LA VIDA</t>
  </si>
  <si>
    <t>CONTRA LA PROPIEDAD</t>
  </si>
  <si>
    <t>CONTRA LOS DERECHOS HUMANOS</t>
  </si>
  <si>
    <t>CONTRA LA AUTORIDAD PÚBLICA</t>
  </si>
  <si>
    <t>CONTRA LA LIBERTAD</t>
  </si>
  <si>
    <t>CONTRA EL HONOR</t>
  </si>
  <si>
    <t>Cañas</t>
  </si>
  <si>
    <t>MULTA</t>
  </si>
  <si>
    <t>Lesiones culposas</t>
  </si>
  <si>
    <t>Hurto agravado</t>
  </si>
  <si>
    <t>Robo simple</t>
  </si>
  <si>
    <t>Receptación</t>
  </si>
  <si>
    <t>25 años</t>
  </si>
  <si>
    <t>CONTRA LOS DEBERES DE LA FUNCIÓN PÚBLICA</t>
  </si>
  <si>
    <t>CONTRA LA FAMILIA</t>
  </si>
  <si>
    <t>Injurias</t>
  </si>
  <si>
    <t>Usurpación</t>
  </si>
  <si>
    <t>Proxenetismo</t>
  </si>
  <si>
    <t>Violación</t>
  </si>
  <si>
    <t>Homicidio simple</t>
  </si>
  <si>
    <t>Tráfico de menores para adopción</t>
  </si>
  <si>
    <t>Infracción Ley Propiedad intelectual</t>
  </si>
  <si>
    <t>Femicidio</t>
  </si>
  <si>
    <t>Violación Calificada</t>
  </si>
  <si>
    <t>PENA</t>
  </si>
  <si>
    <t xml:space="preserve">Total </t>
  </si>
  <si>
    <t>No reincidente</t>
  </si>
  <si>
    <t>PERSONAS SENTENCIAS EN LOS TRIBUNALES  PENALES</t>
  </si>
  <si>
    <t>Tipo de pena</t>
  </si>
  <si>
    <t>Total general</t>
  </si>
  <si>
    <t>Hombre</t>
  </si>
  <si>
    <t>Mujer</t>
  </si>
  <si>
    <t>60 a 65 años</t>
  </si>
</sst>
</file>

<file path=xl/styles.xml><?xml version="1.0" encoding="utf-8"?>
<styleSheet xmlns="http://schemas.openxmlformats.org/spreadsheetml/2006/main">
  <numFmts count="30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"/>
    <numFmt numFmtId="181" formatCode="dd/mmm"/>
    <numFmt numFmtId="182" formatCode="0;[Red]0"/>
    <numFmt numFmtId="183" formatCode="0.0%"/>
    <numFmt numFmtId="184" formatCode="0.0"/>
    <numFmt numFmtId="185" formatCode="_([$€]* #,##0.00_);_([$€]* \(#,##0.00\);_([$€]* \-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10"/>
      <color indexed="8"/>
      <name val="匠牥晩††††††††††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sz val="12"/>
      <color indexed="10"/>
      <name val="Times New Roman"/>
      <family val="0"/>
    </font>
    <font>
      <b/>
      <i/>
      <sz val="12"/>
      <name val="Times New Roman"/>
      <family val="1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3" fillId="21" borderId="2" applyNumberFormat="0" applyAlignment="0" applyProtection="0"/>
    <xf numFmtId="0" fontId="0" fillId="0" borderId="0" applyNumberFormat="0" applyFont="0" applyFill="0" applyBorder="0" applyAlignment="0" applyProtection="0"/>
    <xf numFmtId="185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6" fillId="0" borderId="0" xfId="0" applyFont="1" applyBorder="1" applyAlignment="1" applyProtection="1">
      <alignment horizontal="fill"/>
      <protection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21" xfId="0" applyFont="1" applyBorder="1" applyAlignment="1" applyProtection="1">
      <alignment horizontal="fill"/>
      <protection/>
    </xf>
    <xf numFmtId="0" fontId="6" fillId="0" borderId="22" xfId="0" applyFont="1" applyBorder="1" applyAlignment="1" applyProtection="1">
      <alignment horizontal="fill"/>
      <protection/>
    </xf>
    <xf numFmtId="0" fontId="6" fillId="0" borderId="23" xfId="0" applyFont="1" applyBorder="1" applyAlignment="1" applyProtection="1">
      <alignment horizontal="fill"/>
      <protection/>
    </xf>
    <xf numFmtId="0" fontId="26" fillId="0" borderId="0" xfId="0" applyFont="1" applyBorder="1" applyAlignment="1" applyProtection="1">
      <alignment horizontal="fill"/>
      <protection/>
    </xf>
    <xf numFmtId="0" fontId="5" fillId="11" borderId="0" xfId="0" applyFont="1" applyFill="1" applyBorder="1" applyAlignment="1" applyProtection="1">
      <alignment horizontal="center"/>
      <protection/>
    </xf>
    <xf numFmtId="0" fontId="6" fillId="11" borderId="0" xfId="0" applyFont="1" applyFill="1" applyBorder="1" applyAlignment="1" applyProtection="1">
      <alignment horizontal="fill"/>
      <protection/>
    </xf>
    <xf numFmtId="0" fontId="6" fillId="11" borderId="0" xfId="0" applyFont="1" applyFill="1" applyBorder="1" applyAlignment="1">
      <alignment/>
    </xf>
    <xf numFmtId="0" fontId="5" fillId="11" borderId="24" xfId="0" applyFont="1" applyFill="1" applyBorder="1" applyAlignment="1" applyProtection="1">
      <alignment horizontal="center" vertical="center"/>
      <protection/>
    </xf>
    <xf numFmtId="0" fontId="5" fillId="11" borderId="25" xfId="0" applyFont="1" applyFill="1" applyBorder="1" applyAlignment="1" applyProtection="1">
      <alignment horizontal="center" vertical="center"/>
      <protection/>
    </xf>
    <xf numFmtId="0" fontId="5" fillId="11" borderId="26" xfId="0" applyFont="1" applyFill="1" applyBorder="1" applyAlignment="1" applyProtection="1">
      <alignment horizontal="center"/>
      <protection/>
    </xf>
    <xf numFmtId="0" fontId="5" fillId="11" borderId="27" xfId="0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9" xfId="0" applyFont="1" applyBorder="1" applyAlignment="1" applyProtection="1">
      <alignment horizontal="fill"/>
      <protection/>
    </xf>
    <xf numFmtId="0" fontId="6" fillId="0" borderId="30" xfId="0" applyFont="1" applyBorder="1" applyAlignment="1" applyProtection="1">
      <alignment horizontal="fill"/>
      <protection/>
    </xf>
    <xf numFmtId="0" fontId="26" fillId="0" borderId="0" xfId="0" applyFont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Alignment="1">
      <alignment/>
    </xf>
    <xf numFmtId="0" fontId="5" fillId="11" borderId="25" xfId="0" applyFont="1" applyFill="1" applyBorder="1" applyAlignment="1">
      <alignment horizontal="center" vertical="center"/>
    </xf>
    <xf numFmtId="0" fontId="5" fillId="11" borderId="31" xfId="0" applyFont="1" applyFill="1" applyBorder="1" applyAlignment="1" applyProtection="1">
      <alignment horizontal="center"/>
      <protection/>
    </xf>
    <xf numFmtId="0" fontId="5" fillId="11" borderId="29" xfId="0" applyFont="1" applyFill="1" applyBorder="1" applyAlignment="1" applyProtection="1">
      <alignment horizontal="center" vertical="center"/>
      <protection/>
    </xf>
    <xf numFmtId="0" fontId="5" fillId="11" borderId="29" xfId="0" applyFont="1" applyFill="1" applyBorder="1" applyAlignment="1" applyProtection="1">
      <alignment horizontal="center" vertical="center" wrapText="1"/>
      <protection/>
    </xf>
    <xf numFmtId="0" fontId="5" fillId="11" borderId="27" xfId="0" applyFont="1" applyFill="1" applyBorder="1" applyAlignment="1" applyProtection="1">
      <alignment horizontal="center" vertical="center"/>
      <protection/>
    </xf>
    <xf numFmtId="0" fontId="5" fillId="11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fill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fill"/>
      <protection/>
    </xf>
    <xf numFmtId="0" fontId="7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24" borderId="19" xfId="0" applyFont="1" applyFill="1" applyBorder="1" applyAlignment="1" applyProtection="1">
      <alignment horizontal="center"/>
      <protection/>
    </xf>
    <xf numFmtId="0" fontId="6" fillId="11" borderId="0" xfId="0" applyFont="1" applyFill="1" applyAlignment="1" applyProtection="1">
      <alignment horizontal="fill"/>
      <protection/>
    </xf>
    <xf numFmtId="0" fontId="5" fillId="11" borderId="26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33" xfId="0" applyFont="1" applyFill="1" applyBorder="1" applyAlignment="1" applyProtection="1">
      <alignment horizontal="center"/>
      <protection/>
    </xf>
    <xf numFmtId="0" fontId="5" fillId="11" borderId="34" xfId="0" applyFont="1" applyFill="1" applyBorder="1" applyAlignment="1" applyProtection="1">
      <alignment horizontal="center"/>
      <protection/>
    </xf>
    <xf numFmtId="0" fontId="5" fillId="11" borderId="28" xfId="0" applyFont="1" applyFill="1" applyBorder="1" applyAlignment="1" applyProtection="1">
      <alignment horizontal="center"/>
      <protection/>
    </xf>
    <xf numFmtId="0" fontId="5" fillId="11" borderId="35" xfId="0" applyFont="1" applyFill="1" applyBorder="1" applyAlignment="1" applyProtection="1">
      <alignment horizontal="center"/>
      <protection/>
    </xf>
    <xf numFmtId="0" fontId="5" fillId="11" borderId="21" xfId="0" applyFont="1" applyFill="1" applyBorder="1" applyAlignment="1">
      <alignment/>
    </xf>
    <xf numFmtId="0" fontId="5" fillId="11" borderId="29" xfId="0" applyFont="1" applyFill="1" applyBorder="1" applyAlignment="1">
      <alignment/>
    </xf>
    <xf numFmtId="0" fontId="5" fillId="11" borderId="29" xfId="0" applyFont="1" applyFill="1" applyBorder="1" applyAlignment="1" applyProtection="1">
      <alignment horizontal="center"/>
      <protection/>
    </xf>
    <xf numFmtId="0" fontId="5" fillId="11" borderId="21" xfId="0" applyFont="1" applyFill="1" applyBorder="1" applyAlignment="1" applyProtection="1">
      <alignment horizontal="center"/>
      <protection/>
    </xf>
    <xf numFmtId="0" fontId="5" fillId="11" borderId="36" xfId="0" applyFont="1" applyFill="1" applyBorder="1" applyAlignment="1">
      <alignment/>
    </xf>
    <xf numFmtId="0" fontId="6" fillId="0" borderId="28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 horizontal="center"/>
      <protection/>
    </xf>
    <xf numFmtId="0" fontId="6" fillId="11" borderId="21" xfId="0" applyFont="1" applyFill="1" applyBorder="1" applyAlignment="1">
      <alignment/>
    </xf>
    <xf numFmtId="0" fontId="5" fillId="11" borderId="21" xfId="0" applyFont="1" applyFill="1" applyBorder="1" applyAlignment="1" applyProtection="1">
      <alignment horizontal="center"/>
      <protection/>
    </xf>
    <xf numFmtId="0" fontId="5" fillId="11" borderId="21" xfId="0" applyFont="1" applyFill="1" applyBorder="1" applyAlignment="1">
      <alignment/>
    </xf>
    <xf numFmtId="0" fontId="5" fillId="11" borderId="21" xfId="0" applyFont="1" applyFill="1" applyBorder="1" applyAlignment="1">
      <alignment horizontal="center"/>
    </xf>
    <xf numFmtId="0" fontId="5" fillId="11" borderId="19" xfId="0" applyFont="1" applyFill="1" applyBorder="1" applyAlignment="1" applyProtection="1">
      <alignment horizontal="center"/>
      <protection/>
    </xf>
    <xf numFmtId="0" fontId="5" fillId="11" borderId="22" xfId="0" applyFont="1" applyFill="1" applyBorder="1" applyAlignment="1" applyProtection="1">
      <alignment horizontal="center"/>
      <protection/>
    </xf>
    <xf numFmtId="0" fontId="5" fillId="11" borderId="3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6" fillId="0" borderId="28" xfId="0" applyFont="1" applyBorder="1" applyAlignment="1" applyProtection="1">
      <alignment horizontal="fill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/>
    </xf>
    <xf numFmtId="0" fontId="6" fillId="0" borderId="29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0" xfId="0" applyFont="1" applyBorder="1" applyAlignment="1">
      <alignment/>
    </xf>
    <xf numFmtId="0" fontId="28" fillId="0" borderId="0" xfId="0" applyFont="1" applyFill="1" applyAlignment="1">
      <alignment/>
    </xf>
    <xf numFmtId="0" fontId="6" fillId="11" borderId="0" xfId="0" applyFont="1" applyFill="1" applyAlignment="1">
      <alignment/>
    </xf>
    <xf numFmtId="0" fontId="5" fillId="11" borderId="24" xfId="0" applyFont="1" applyFill="1" applyBorder="1" applyAlignment="1">
      <alignment horizontal="center" vertical="center"/>
    </xf>
    <xf numFmtId="0" fontId="5" fillId="11" borderId="41" xfId="0" applyFont="1" applyFill="1" applyBorder="1" applyAlignment="1" applyProtection="1">
      <alignment horizontal="center"/>
      <protection/>
    </xf>
    <xf numFmtId="0" fontId="5" fillId="11" borderId="42" xfId="0" applyFont="1" applyFill="1" applyBorder="1" applyAlignment="1" applyProtection="1">
      <alignment horizontal="center"/>
      <protection/>
    </xf>
    <xf numFmtId="0" fontId="5" fillId="11" borderId="41" xfId="0" applyFont="1" applyFill="1" applyBorder="1" applyAlignment="1" applyProtection="1">
      <alignment horizontal="center"/>
      <protection/>
    </xf>
    <xf numFmtId="0" fontId="5" fillId="11" borderId="43" xfId="0" applyFont="1" applyFill="1" applyBorder="1" applyAlignment="1" applyProtection="1">
      <alignment horizontal="center"/>
      <protection/>
    </xf>
    <xf numFmtId="0" fontId="5" fillId="11" borderId="44" xfId="0" applyFont="1" applyFill="1" applyBorder="1" applyAlignment="1" applyProtection="1">
      <alignment horizontal="center"/>
      <protection/>
    </xf>
    <xf numFmtId="0" fontId="5" fillId="11" borderId="45" xfId="0" applyFont="1" applyFill="1" applyBorder="1" applyAlignment="1">
      <alignment/>
    </xf>
    <xf numFmtId="0" fontId="5" fillId="11" borderId="41" xfId="0" applyFont="1" applyFill="1" applyBorder="1" applyAlignment="1">
      <alignment/>
    </xf>
    <xf numFmtId="0" fontId="5" fillId="11" borderId="23" xfId="0" applyFont="1" applyFill="1" applyBorder="1" applyAlignment="1" applyProtection="1">
      <alignment horizontal="center"/>
      <protection/>
    </xf>
    <xf numFmtId="0" fontId="5" fillId="11" borderId="39" xfId="0" applyFont="1" applyFill="1" applyBorder="1" applyAlignment="1" applyProtection="1">
      <alignment horizontal="center"/>
      <protection/>
    </xf>
    <xf numFmtId="0" fontId="5" fillId="11" borderId="40" xfId="0" applyFont="1" applyFill="1" applyBorder="1" applyAlignment="1" applyProtection="1">
      <alignment horizontal="center"/>
      <protection/>
    </xf>
    <xf numFmtId="0" fontId="5" fillId="0" borderId="0" xfId="77" applyFont="1">
      <alignment/>
      <protection/>
    </xf>
    <xf numFmtId="0" fontId="6" fillId="0" borderId="0" xfId="77" applyFont="1">
      <alignment/>
      <protection/>
    </xf>
    <xf numFmtId="0" fontId="6" fillId="0" borderId="0" xfId="77" applyFont="1" applyBorder="1" applyAlignment="1" applyProtection="1">
      <alignment horizontal="left"/>
      <protection/>
    </xf>
    <xf numFmtId="0" fontId="6" fillId="0" borderId="11" xfId="77" applyFont="1" applyBorder="1">
      <alignment/>
      <protection/>
    </xf>
    <xf numFmtId="0" fontId="6" fillId="0" borderId="12" xfId="77" applyFont="1" applyBorder="1">
      <alignment/>
      <protection/>
    </xf>
    <xf numFmtId="0" fontId="6" fillId="0" borderId="13" xfId="77" applyFont="1" applyBorder="1">
      <alignment/>
      <protection/>
    </xf>
    <xf numFmtId="0" fontId="5" fillId="0" borderId="10" xfId="77" applyFont="1" applyBorder="1" applyAlignment="1">
      <alignment horizontal="center"/>
      <protection/>
    </xf>
    <xf numFmtId="0" fontId="5" fillId="0" borderId="15" xfId="77" applyNumberFormat="1" applyFont="1" applyBorder="1" applyAlignment="1">
      <alignment horizontal="center"/>
      <protection/>
    </xf>
    <xf numFmtId="0" fontId="5" fillId="0" borderId="14" xfId="77" applyNumberFormat="1" applyFont="1" applyBorder="1" applyAlignment="1">
      <alignment horizontal="center"/>
      <protection/>
    </xf>
    <xf numFmtId="0" fontId="5" fillId="0" borderId="15" xfId="77" applyFont="1" applyBorder="1" applyAlignment="1">
      <alignment horizontal="center"/>
      <protection/>
    </xf>
    <xf numFmtId="0" fontId="6" fillId="0" borderId="15" xfId="77" applyFont="1" applyBorder="1" applyAlignment="1">
      <alignment horizontal="center"/>
      <protection/>
    </xf>
    <xf numFmtId="0" fontId="6" fillId="0" borderId="15" xfId="77" applyNumberFormat="1" applyFont="1" applyBorder="1" applyAlignment="1">
      <alignment horizontal="center"/>
      <protection/>
    </xf>
    <xf numFmtId="0" fontId="6" fillId="0" borderId="14" xfId="77" applyNumberFormat="1" applyFont="1" applyBorder="1" applyAlignment="1">
      <alignment horizontal="center"/>
      <protection/>
    </xf>
    <xf numFmtId="0" fontId="6" fillId="0" borderId="14" xfId="77" applyFont="1" applyBorder="1" applyAlignment="1">
      <alignment horizontal="center"/>
      <protection/>
    </xf>
    <xf numFmtId="0" fontId="6" fillId="0" borderId="16" xfId="77" applyFont="1" applyBorder="1">
      <alignment/>
      <protection/>
    </xf>
    <xf numFmtId="0" fontId="6" fillId="0" borderId="17" xfId="77" applyFont="1" applyBorder="1" applyAlignment="1">
      <alignment horizontal="center"/>
      <protection/>
    </xf>
    <xf numFmtId="0" fontId="6" fillId="0" borderId="17" xfId="77" applyNumberFormat="1" applyFont="1" applyBorder="1" applyAlignment="1">
      <alignment horizontal="center"/>
      <protection/>
    </xf>
    <xf numFmtId="0" fontId="6" fillId="0" borderId="18" xfId="77" applyNumberFormat="1" applyFont="1" applyBorder="1" applyAlignment="1">
      <alignment horizontal="center"/>
      <protection/>
    </xf>
    <xf numFmtId="0" fontId="6" fillId="0" borderId="46" xfId="77" applyFont="1" applyBorder="1" applyAlignment="1" applyProtection="1">
      <alignment/>
      <protection/>
    </xf>
    <xf numFmtId="0" fontId="5" fillId="11" borderId="0" xfId="77" applyFont="1" applyFill="1" applyBorder="1" applyAlignment="1" applyProtection="1">
      <alignment horizontal="center"/>
      <protection/>
    </xf>
    <xf numFmtId="0" fontId="6" fillId="11" borderId="0" xfId="77" applyFont="1" applyFill="1">
      <alignment/>
      <protection/>
    </xf>
    <xf numFmtId="0" fontId="5" fillId="11" borderId="11" xfId="77" applyFont="1" applyFill="1" applyBorder="1" applyAlignment="1">
      <alignment horizontal="center"/>
      <protection/>
    </xf>
    <xf numFmtId="0" fontId="5" fillId="11" borderId="12" xfId="77" applyFont="1" applyFill="1" applyBorder="1" applyAlignment="1">
      <alignment horizontal="center"/>
      <protection/>
    </xf>
    <xf numFmtId="0" fontId="5" fillId="11" borderId="47" xfId="77" applyFont="1" applyFill="1" applyBorder="1" applyAlignment="1">
      <alignment horizontal="center"/>
      <protection/>
    </xf>
    <xf numFmtId="0" fontId="5" fillId="11" borderId="16" xfId="77" applyFont="1" applyFill="1" applyBorder="1" applyAlignment="1">
      <alignment horizontal="center"/>
      <protection/>
    </xf>
    <xf numFmtId="0" fontId="5" fillId="11" borderId="47" xfId="77" applyFont="1" applyFill="1" applyBorder="1" applyAlignment="1">
      <alignment horizontal="center"/>
      <protection/>
    </xf>
    <xf numFmtId="0" fontId="5" fillId="11" borderId="47" xfId="77" applyFont="1" applyFill="1" applyBorder="1" applyAlignment="1" applyProtection="1">
      <alignment horizontal="center" wrapText="1"/>
      <protection/>
    </xf>
    <xf numFmtId="0" fontId="5" fillId="11" borderId="48" xfId="77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11" borderId="0" xfId="0" applyNumberFormat="1" applyFont="1" applyFill="1" applyBorder="1" applyAlignment="1">
      <alignment/>
    </xf>
    <xf numFmtId="0" fontId="6" fillId="11" borderId="21" xfId="0" applyNumberFormat="1" applyFont="1" applyFill="1" applyBorder="1" applyAlignment="1">
      <alignment/>
    </xf>
    <xf numFmtId="0" fontId="5" fillId="11" borderId="0" xfId="0" applyFont="1" applyFill="1" applyAlignment="1">
      <alignment horizontal="center"/>
    </xf>
    <xf numFmtId="0" fontId="5" fillId="11" borderId="27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/>
    </xf>
    <xf numFmtId="0" fontId="5" fillId="11" borderId="41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5" fillId="11" borderId="2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7" fillId="24" borderId="20" xfId="0" applyFont="1" applyFill="1" applyBorder="1" applyAlignment="1" applyProtection="1">
      <alignment horizontal="center"/>
      <protection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0" fontId="6" fillId="11" borderId="0" xfId="0" applyFont="1" applyFill="1" applyBorder="1" applyAlignment="1" applyProtection="1">
      <alignment horizontal="left"/>
      <protection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51" xfId="0" applyFont="1" applyFill="1" applyBorder="1" applyAlignment="1" applyProtection="1">
      <alignment horizontal="center" vertical="center"/>
      <protection/>
    </xf>
    <xf numFmtId="0" fontId="5" fillId="11" borderId="52" xfId="0" applyFont="1" applyFill="1" applyBorder="1" applyAlignment="1">
      <alignment horizontal="center" vertical="center" wrapText="1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 wrapText="1"/>
    </xf>
    <xf numFmtId="0" fontId="5" fillId="11" borderId="54" xfId="0" applyFont="1" applyFill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center" vertical="center"/>
    </xf>
    <xf numFmtId="183" fontId="6" fillId="0" borderId="0" xfId="86" applyNumberFormat="1" applyFont="1" applyFill="1" applyBorder="1" applyAlignment="1" applyProtection="1">
      <alignment/>
      <protection/>
    </xf>
    <xf numFmtId="183" fontId="6" fillId="11" borderId="0" xfId="86" applyNumberFormat="1" applyFont="1" applyFill="1" applyBorder="1" applyAlignment="1" applyProtection="1">
      <alignment/>
      <protection/>
    </xf>
    <xf numFmtId="0" fontId="5" fillId="11" borderId="45" xfId="0" applyFont="1" applyFill="1" applyBorder="1" applyAlignment="1" applyProtection="1">
      <alignment horizontal="center"/>
      <protection/>
    </xf>
    <xf numFmtId="0" fontId="5" fillId="11" borderId="22" xfId="0" applyFont="1" applyFill="1" applyBorder="1" applyAlignment="1" applyProtection="1">
      <alignment horizontal="center"/>
      <protection/>
    </xf>
    <xf numFmtId="0" fontId="5" fillId="11" borderId="2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19" xfId="0" applyNumberFormat="1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183" fontId="6" fillId="0" borderId="0" xfId="86" applyNumberFormat="1" applyFont="1" applyFill="1" applyBorder="1" applyAlignment="1" applyProtection="1">
      <alignment horizontal="center"/>
      <protection/>
    </xf>
    <xf numFmtId="183" fontId="6" fillId="0" borderId="19" xfId="86" applyNumberFormat="1" applyFont="1" applyFill="1" applyBorder="1" applyAlignment="1" applyProtection="1">
      <alignment horizontal="center"/>
      <protection/>
    </xf>
    <xf numFmtId="184" fontId="6" fillId="0" borderId="19" xfId="0" applyNumberFormat="1" applyFont="1" applyBorder="1" applyAlignment="1" applyProtection="1">
      <alignment horizontal="center"/>
      <protection/>
    </xf>
    <xf numFmtId="18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11" borderId="27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46" xfId="0" applyFont="1" applyBorder="1" applyAlignment="1" applyProtection="1">
      <alignment/>
      <protection/>
    </xf>
    <xf numFmtId="0" fontId="5" fillId="11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47" xfId="0" applyFont="1" applyFill="1" applyBorder="1" applyAlignment="1">
      <alignment horizontal="center"/>
    </xf>
    <xf numFmtId="0" fontId="5" fillId="11" borderId="4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6" fillId="11" borderId="16" xfId="0" applyFont="1" applyFill="1" applyBorder="1" applyAlignment="1">
      <alignment/>
    </xf>
    <xf numFmtId="0" fontId="5" fillId="11" borderId="17" xfId="0" applyFont="1" applyFill="1" applyBorder="1" applyAlignment="1">
      <alignment horizontal="center"/>
    </xf>
    <xf numFmtId="0" fontId="5" fillId="11" borderId="47" xfId="0" applyFont="1" applyFill="1" applyBorder="1" applyAlignment="1">
      <alignment horizontal="center"/>
    </xf>
    <xf numFmtId="0" fontId="5" fillId="11" borderId="48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6" fillId="11" borderId="0" xfId="0" applyFont="1" applyFill="1" applyBorder="1" applyAlignment="1">
      <alignment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11" borderId="11" xfId="0" applyFont="1" applyFill="1" applyBorder="1" applyAlignment="1">
      <alignment/>
    </xf>
    <xf numFmtId="0" fontId="5" fillId="11" borderId="56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58" xfId="0" applyFont="1" applyFill="1" applyBorder="1" applyAlignment="1" applyProtection="1">
      <alignment horizontal="center" vertical="center"/>
      <protection/>
    </xf>
    <xf numFmtId="0" fontId="5" fillId="11" borderId="45" xfId="0" applyFont="1" applyFill="1" applyBorder="1" applyAlignment="1" applyProtection="1">
      <alignment horizontal="center" vertical="center"/>
      <protection/>
    </xf>
    <xf numFmtId="0" fontId="5" fillId="11" borderId="20" xfId="0" applyFont="1" applyFill="1" applyBorder="1" applyAlignment="1" applyProtection="1">
      <alignment horizontal="center"/>
      <protection/>
    </xf>
    <xf numFmtId="0" fontId="26" fillId="11" borderId="19" xfId="0" applyFont="1" applyFill="1" applyBorder="1" applyAlignment="1">
      <alignment horizontal="center" vertical="center"/>
    </xf>
    <xf numFmtId="0" fontId="5" fillId="11" borderId="19" xfId="0" applyFont="1" applyFill="1" applyBorder="1" applyAlignment="1" applyProtection="1">
      <alignment horizontal="center" vertical="center"/>
      <protection/>
    </xf>
    <xf numFmtId="0" fontId="5" fillId="11" borderId="45" xfId="0" applyFont="1" applyFill="1" applyBorder="1" applyAlignment="1" applyProtection="1">
      <alignment horizontal="center"/>
      <protection/>
    </xf>
    <xf numFmtId="0" fontId="5" fillId="11" borderId="19" xfId="0" applyFont="1" applyFill="1" applyBorder="1" applyAlignment="1">
      <alignment/>
    </xf>
    <xf numFmtId="0" fontId="5" fillId="11" borderId="22" xfId="0" applyFont="1" applyFill="1" applyBorder="1" applyAlignment="1" applyProtection="1">
      <alignment horizontal="center" vertical="center"/>
      <protection/>
    </xf>
    <xf numFmtId="0" fontId="5" fillId="11" borderId="22" xfId="0" applyFont="1" applyFill="1" applyBorder="1" applyAlignment="1">
      <alignment/>
    </xf>
    <xf numFmtId="0" fontId="5" fillId="11" borderId="22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/>
    </xf>
    <xf numFmtId="0" fontId="5" fillId="11" borderId="60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fill"/>
      <protection/>
    </xf>
    <xf numFmtId="0" fontId="6" fillId="0" borderId="19" xfId="0" applyFont="1" applyBorder="1" applyAlignment="1" applyProtection="1">
      <alignment horizontal="fill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Default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Followed Hyperlink" xfId="52"/>
    <cellStyle name="Input" xfId="53"/>
    <cellStyle name="Linked Cell" xfId="54"/>
    <cellStyle name="Comma" xfId="55"/>
    <cellStyle name="Comma [0]" xfId="56"/>
    <cellStyle name="Currency" xfId="57"/>
    <cellStyle name="Currency [0]" xfId="58"/>
    <cellStyle name="Neutral" xfId="59"/>
    <cellStyle name="Normal 13" xfId="60"/>
    <cellStyle name="Normal 14" xfId="61"/>
    <cellStyle name="Normal 16" xfId="62"/>
    <cellStyle name="Normal 17" xfId="63"/>
    <cellStyle name="Normal 19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2_TRIB DE FLAGRANCIA HEREDIA RONALD" xfId="71"/>
    <cellStyle name="Normal 4" xfId="72"/>
    <cellStyle name="Normal 5" xfId="73"/>
    <cellStyle name="Normal 7" xfId="74"/>
    <cellStyle name="Normal 8" xfId="75"/>
    <cellStyle name="Normal 9" xfId="76"/>
    <cellStyle name="Normal_Libro2" xfId="77"/>
    <cellStyle name="Note" xfId="78"/>
    <cellStyle name="Output" xfId="79"/>
    <cellStyle name="Piloto de Datos Ángulo" xfId="80"/>
    <cellStyle name="Piloto de Datos Campo" xfId="81"/>
    <cellStyle name="Piloto de Datos Resultado" xfId="82"/>
    <cellStyle name="Piloto de Datos Título" xfId="83"/>
    <cellStyle name="Piloto de Datos Valor" xfId="84"/>
    <cellStyle name="Percent" xfId="85"/>
    <cellStyle name="Porcentual_PERSONAS CONDENADAS 2008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zoomScale="85" zoomScaleNormal="85" zoomScaleSheetLayoutView="85" zoomScalePageLayoutView="0" workbookViewId="0" topLeftCell="A1">
      <selection activeCell="D29" sqref="D29"/>
    </sheetView>
  </sheetViews>
  <sheetFormatPr defaultColWidth="11.57421875" defaultRowHeight="12.75"/>
  <cols>
    <col min="1" max="1" width="33.7109375" style="24" customWidth="1"/>
    <col min="2" max="2" width="22.28125" style="24" customWidth="1"/>
    <col min="3" max="3" width="23.421875" style="24" customWidth="1"/>
    <col min="4" max="4" width="24.140625" style="24" customWidth="1"/>
    <col min="5" max="16384" width="11.421875" style="24" customWidth="1"/>
  </cols>
  <sheetData>
    <row r="1" spans="1:5" ht="15">
      <c r="A1" s="21" t="s">
        <v>26</v>
      </c>
      <c r="B1" s="22"/>
      <c r="C1" s="22"/>
      <c r="D1" s="22"/>
      <c r="E1" s="23"/>
    </row>
    <row r="2" spans="1:5" ht="15">
      <c r="A2" s="22"/>
      <c r="B2" s="22"/>
      <c r="C2" s="22"/>
      <c r="D2" s="22"/>
      <c r="E2" s="23"/>
    </row>
    <row r="3" spans="1:5" ht="15">
      <c r="A3" s="40" t="s">
        <v>470</v>
      </c>
      <c r="B3" s="40"/>
      <c r="C3" s="40"/>
      <c r="D3" s="40"/>
      <c r="E3" s="23"/>
    </row>
    <row r="4" spans="1:5" ht="15">
      <c r="A4" s="40" t="s">
        <v>420</v>
      </c>
      <c r="B4" s="40"/>
      <c r="C4" s="40"/>
      <c r="D4" s="40"/>
      <c r="E4" s="23"/>
    </row>
    <row r="5" spans="1:5" ht="15">
      <c r="A5" s="41"/>
      <c r="B5" s="42"/>
      <c r="C5" s="42"/>
      <c r="D5" s="42"/>
      <c r="E5" s="23"/>
    </row>
    <row r="6" spans="1:5" ht="15">
      <c r="A6" s="43" t="s">
        <v>471</v>
      </c>
      <c r="B6" s="44" t="s">
        <v>468</v>
      </c>
      <c r="C6" s="45" t="s">
        <v>472</v>
      </c>
      <c r="D6" s="45"/>
      <c r="E6" s="23"/>
    </row>
    <row r="7" spans="1:5" ht="15">
      <c r="A7" s="43"/>
      <c r="B7" s="44"/>
      <c r="C7" s="46" t="s">
        <v>330</v>
      </c>
      <c r="D7" s="46" t="s">
        <v>331</v>
      </c>
      <c r="E7" s="23"/>
    </row>
    <row r="8" spans="1:5" ht="15">
      <c r="A8" s="23"/>
      <c r="B8" s="26"/>
      <c r="C8" s="27"/>
      <c r="D8" s="27"/>
      <c r="E8" s="23"/>
    </row>
    <row r="9" spans="1:5" ht="15">
      <c r="A9" s="28" t="s">
        <v>332</v>
      </c>
      <c r="B9" s="29">
        <f>SUM(B11:B21)</f>
        <v>8085</v>
      </c>
      <c r="C9" s="30">
        <f>SUM(C11:C21)</f>
        <v>7363</v>
      </c>
      <c r="D9" s="30">
        <f>SUM(D11:D21)</f>
        <v>722</v>
      </c>
      <c r="E9" s="23"/>
    </row>
    <row r="10" spans="1:5" ht="15">
      <c r="A10" s="23"/>
      <c r="B10" s="31"/>
      <c r="C10" s="32"/>
      <c r="D10" s="32"/>
      <c r="E10" s="23"/>
    </row>
    <row r="11" spans="1:5" ht="15">
      <c r="A11" s="33" t="s">
        <v>333</v>
      </c>
      <c r="B11" s="34">
        <f aca="true" t="shared" si="0" ref="B11:B21">SUM(C11:D11)</f>
        <v>346</v>
      </c>
      <c r="C11" s="35">
        <v>324</v>
      </c>
      <c r="D11" s="32">
        <v>22</v>
      </c>
      <c r="E11" s="23"/>
    </row>
    <row r="12" spans="1:5" ht="15">
      <c r="A12" s="33" t="s">
        <v>334</v>
      </c>
      <c r="B12" s="34">
        <f t="shared" si="0"/>
        <v>1623</v>
      </c>
      <c r="C12" s="35">
        <v>1490</v>
      </c>
      <c r="D12" s="32">
        <v>133</v>
      </c>
      <c r="E12" s="23"/>
    </row>
    <row r="13" spans="1:5" ht="15">
      <c r="A13" s="33" t="s">
        <v>335</v>
      </c>
      <c r="B13" s="34">
        <f t="shared" si="0"/>
        <v>1724</v>
      </c>
      <c r="C13" s="35">
        <v>1582</v>
      </c>
      <c r="D13" s="32">
        <v>142</v>
      </c>
      <c r="E13" s="23"/>
    </row>
    <row r="14" spans="1:5" ht="15">
      <c r="A14" s="33" t="s">
        <v>336</v>
      </c>
      <c r="B14" s="34">
        <f t="shared" si="0"/>
        <v>1301</v>
      </c>
      <c r="C14" s="35">
        <v>1194</v>
      </c>
      <c r="D14" s="32">
        <v>107</v>
      </c>
      <c r="E14" s="23"/>
    </row>
    <row r="15" spans="1:5" ht="15">
      <c r="A15" s="33" t="s">
        <v>337</v>
      </c>
      <c r="B15" s="34">
        <f t="shared" si="0"/>
        <v>933</v>
      </c>
      <c r="C15" s="35">
        <v>847</v>
      </c>
      <c r="D15" s="32">
        <v>86</v>
      </c>
      <c r="E15" s="23"/>
    </row>
    <row r="16" spans="1:5" ht="15">
      <c r="A16" s="33" t="s">
        <v>338</v>
      </c>
      <c r="B16" s="34">
        <f t="shared" si="0"/>
        <v>720</v>
      </c>
      <c r="C16" s="35">
        <v>643</v>
      </c>
      <c r="D16" s="32">
        <v>77</v>
      </c>
      <c r="E16" s="23"/>
    </row>
    <row r="17" spans="1:5" ht="15">
      <c r="A17" s="33" t="s">
        <v>339</v>
      </c>
      <c r="B17" s="34">
        <f t="shared" si="0"/>
        <v>506</v>
      </c>
      <c r="C17" s="35">
        <v>450</v>
      </c>
      <c r="D17" s="32">
        <v>56</v>
      </c>
      <c r="E17" s="23"/>
    </row>
    <row r="18" spans="1:5" ht="15">
      <c r="A18" s="33" t="s">
        <v>340</v>
      </c>
      <c r="B18" s="34">
        <f t="shared" si="0"/>
        <v>398</v>
      </c>
      <c r="C18" s="35">
        <v>345</v>
      </c>
      <c r="D18" s="32">
        <v>53</v>
      </c>
      <c r="E18" s="23"/>
    </row>
    <row r="19" spans="1:5" ht="15">
      <c r="A19" s="33" t="s">
        <v>341</v>
      </c>
      <c r="B19" s="34">
        <f t="shared" si="0"/>
        <v>260</v>
      </c>
      <c r="C19" s="35">
        <v>234</v>
      </c>
      <c r="D19" s="32">
        <v>26</v>
      </c>
      <c r="E19" s="23"/>
    </row>
    <row r="20" spans="1:5" ht="15">
      <c r="A20" s="33" t="s">
        <v>570</v>
      </c>
      <c r="B20" s="34">
        <f t="shared" si="0"/>
        <v>151</v>
      </c>
      <c r="C20" s="35">
        <v>140</v>
      </c>
      <c r="D20" s="32">
        <v>11</v>
      </c>
      <c r="E20" s="23"/>
    </row>
    <row r="21" spans="1:5" ht="15">
      <c r="A21" s="33" t="s">
        <v>419</v>
      </c>
      <c r="B21" s="34">
        <f t="shared" si="0"/>
        <v>123</v>
      </c>
      <c r="C21" s="35">
        <v>114</v>
      </c>
      <c r="D21" s="32">
        <v>9</v>
      </c>
      <c r="E21" s="23"/>
    </row>
    <row r="22" spans="1:5" ht="15">
      <c r="A22" s="36"/>
      <c r="B22" s="37"/>
      <c r="C22" s="36"/>
      <c r="D22" s="38"/>
      <c r="E22" s="23"/>
    </row>
    <row r="23" spans="1:5" ht="15">
      <c r="A23" s="39" t="s">
        <v>342</v>
      </c>
      <c r="B23" s="39"/>
      <c r="C23" s="39"/>
      <c r="D23" s="39"/>
      <c r="E23" s="23"/>
    </row>
    <row r="24" spans="2:5" ht="15">
      <c r="B24" s="23"/>
      <c r="C24" s="23"/>
      <c r="D24" s="23"/>
      <c r="E24" s="23"/>
    </row>
    <row r="25" spans="1:5" ht="15">
      <c r="A25" s="19"/>
      <c r="B25" s="19"/>
      <c r="C25" s="19"/>
      <c r="D25" s="19"/>
      <c r="E25" s="23"/>
    </row>
    <row r="26" spans="1:5" ht="15">
      <c r="A26" s="19"/>
      <c r="B26" s="19"/>
      <c r="C26" s="19"/>
      <c r="D26" s="19"/>
      <c r="E26" s="23"/>
    </row>
    <row r="27" spans="1:5" ht="15">
      <c r="A27" s="19"/>
      <c r="B27" s="19"/>
      <c r="C27" s="19"/>
      <c r="D27" s="19"/>
      <c r="E27" s="23"/>
    </row>
    <row r="28" spans="1:5" ht="15">
      <c r="A28" s="19"/>
      <c r="B28" s="19"/>
      <c r="C28" s="19"/>
      <c r="D28" s="19"/>
      <c r="E28" s="23"/>
    </row>
    <row r="29" spans="1:5" ht="15">
      <c r="A29" s="19"/>
      <c r="B29" s="19"/>
      <c r="C29" s="19"/>
      <c r="D29" s="19"/>
      <c r="E29" s="23"/>
    </row>
    <row r="30" spans="1:5" ht="15">
      <c r="A30" s="19"/>
      <c r="B30" s="19"/>
      <c r="C30" s="19"/>
      <c r="D30" s="19"/>
      <c r="E30" s="23"/>
    </row>
    <row r="31" spans="1:5" ht="15">
      <c r="A31" s="19"/>
      <c r="B31" s="19"/>
      <c r="C31" s="19"/>
      <c r="D31" s="19"/>
      <c r="E31" s="23"/>
    </row>
    <row r="32" spans="1:5" ht="15">
      <c r="A32" s="19"/>
      <c r="B32" s="19"/>
      <c r="C32" s="19"/>
      <c r="D32" s="19"/>
      <c r="E32" s="23"/>
    </row>
    <row r="33" spans="1:5" ht="15">
      <c r="A33" s="19"/>
      <c r="B33" s="19"/>
      <c r="C33" s="19"/>
      <c r="D33" s="19"/>
      <c r="E33" s="23"/>
    </row>
    <row r="34" spans="1:5" ht="15">
      <c r="A34" s="19"/>
      <c r="B34" s="19"/>
      <c r="C34" s="19"/>
      <c r="D34" s="19"/>
      <c r="E34" s="23"/>
    </row>
    <row r="35" spans="1:5" ht="15">
      <c r="A35" s="19"/>
      <c r="B35" s="19"/>
      <c r="C35" s="19"/>
      <c r="D35" s="19"/>
      <c r="E35" s="23"/>
    </row>
    <row r="36" spans="1:5" ht="15">
      <c r="A36" s="19"/>
      <c r="B36" s="19"/>
      <c r="C36" s="19"/>
      <c r="D36" s="19"/>
      <c r="E36" s="23"/>
    </row>
    <row r="37" spans="1:5" ht="15">
      <c r="A37" s="19"/>
      <c r="B37" s="19"/>
      <c r="C37" s="19"/>
      <c r="D37" s="19"/>
      <c r="E37" s="23"/>
    </row>
    <row r="38" spans="1:5" ht="15">
      <c r="A38" s="19"/>
      <c r="B38" s="19"/>
      <c r="C38" s="19"/>
      <c r="D38" s="19"/>
      <c r="E38" s="23"/>
    </row>
    <row r="39" spans="1:5" ht="15">
      <c r="A39" s="19"/>
      <c r="B39" s="19"/>
      <c r="C39" s="19"/>
      <c r="D39" s="19"/>
      <c r="E39" s="23"/>
    </row>
    <row r="40" spans="1:5" ht="15">
      <c r="A40" s="19"/>
      <c r="B40" s="19"/>
      <c r="C40" s="19"/>
      <c r="D40" s="19"/>
      <c r="E40" s="23"/>
    </row>
    <row r="41" spans="1:5" ht="15">
      <c r="A41" s="19"/>
      <c r="B41" s="19"/>
      <c r="C41" s="19"/>
      <c r="D41" s="19"/>
      <c r="E41" s="23"/>
    </row>
    <row r="42" spans="1:5" ht="15">
      <c r="A42" s="19"/>
      <c r="B42" s="19"/>
      <c r="C42" s="19"/>
      <c r="D42" s="19"/>
      <c r="E42" s="23"/>
    </row>
    <row r="43" spans="1:5" ht="15">
      <c r="A43" s="19"/>
      <c r="B43" s="19"/>
      <c r="C43" s="19"/>
      <c r="D43" s="19"/>
      <c r="E43" s="23"/>
    </row>
    <row r="44" spans="1:5" ht="15">
      <c r="A44" s="19"/>
      <c r="B44" s="19"/>
      <c r="C44" s="19"/>
      <c r="D44" s="19"/>
      <c r="E44" s="23"/>
    </row>
    <row r="45" spans="1:5" ht="15">
      <c r="A45" s="19"/>
      <c r="B45" s="19"/>
      <c r="C45" s="19"/>
      <c r="D45" s="19"/>
      <c r="E45" s="23"/>
    </row>
    <row r="46" spans="1:5" ht="15">
      <c r="A46" s="19"/>
      <c r="B46" s="19"/>
      <c r="C46" s="19"/>
      <c r="D46" s="19"/>
      <c r="E46" s="23"/>
    </row>
    <row r="47" spans="1:5" ht="15">
      <c r="A47" s="19"/>
      <c r="B47" s="19"/>
      <c r="C47" s="19"/>
      <c r="D47" s="19"/>
      <c r="E47" s="23"/>
    </row>
    <row r="48" spans="1:5" ht="15">
      <c r="A48" s="19"/>
      <c r="B48" s="19"/>
      <c r="C48" s="19"/>
      <c r="D48" s="19"/>
      <c r="E48" s="23"/>
    </row>
    <row r="49" spans="1:5" ht="15">
      <c r="A49" s="19"/>
      <c r="B49" s="19"/>
      <c r="C49" s="19"/>
      <c r="D49" s="19"/>
      <c r="E49" s="23"/>
    </row>
    <row r="50" spans="1:5" ht="15">
      <c r="A50" s="19"/>
      <c r="B50" s="19"/>
      <c r="C50" s="19"/>
      <c r="D50" s="19"/>
      <c r="E50" s="23"/>
    </row>
    <row r="51" spans="1:5" ht="15">
      <c r="A51" s="19"/>
      <c r="B51" s="19"/>
      <c r="C51" s="19"/>
      <c r="D51" s="19"/>
      <c r="E51" s="23"/>
    </row>
    <row r="52" spans="1:5" ht="15">
      <c r="A52" s="19"/>
      <c r="B52" s="19"/>
      <c r="C52" s="19"/>
      <c r="D52" s="19"/>
      <c r="E52" s="23"/>
    </row>
    <row r="53" spans="1:5" ht="15">
      <c r="A53" s="19"/>
      <c r="B53" s="19"/>
      <c r="C53" s="19"/>
      <c r="D53" s="19"/>
      <c r="E53" s="23"/>
    </row>
    <row r="54" spans="1:5" ht="15">
      <c r="A54" s="19"/>
      <c r="B54" s="19"/>
      <c r="C54" s="19"/>
      <c r="D54" s="19"/>
      <c r="E54" s="23"/>
    </row>
    <row r="55" spans="1:5" ht="15">
      <c r="A55" s="19"/>
      <c r="B55" s="19"/>
      <c r="C55" s="19"/>
      <c r="D55" s="19"/>
      <c r="E55" s="23"/>
    </row>
    <row r="56" spans="1:5" ht="15">
      <c r="A56" s="19"/>
      <c r="B56" s="19"/>
      <c r="C56" s="19"/>
      <c r="D56" s="19"/>
      <c r="E56" s="23"/>
    </row>
    <row r="57" spans="1:5" ht="15">
      <c r="A57" s="19"/>
      <c r="B57" s="19"/>
      <c r="C57" s="19"/>
      <c r="D57" s="19"/>
      <c r="E57" s="23"/>
    </row>
    <row r="58" spans="1:5" ht="15">
      <c r="A58" s="19"/>
      <c r="B58" s="19"/>
      <c r="C58" s="19"/>
      <c r="D58" s="19"/>
      <c r="E58" s="23"/>
    </row>
    <row r="59" spans="1:5" ht="15">
      <c r="A59" s="19"/>
      <c r="B59" s="19"/>
      <c r="C59" s="19"/>
      <c r="D59" s="19"/>
      <c r="E59" s="23"/>
    </row>
    <row r="60" spans="1:5" ht="15">
      <c r="A60" s="19"/>
      <c r="B60" s="19"/>
      <c r="C60" s="19"/>
      <c r="D60" s="19"/>
      <c r="E60" s="23"/>
    </row>
    <row r="61" spans="1:5" ht="15">
      <c r="A61" s="19"/>
      <c r="B61" s="19"/>
      <c r="C61" s="19"/>
      <c r="D61" s="19"/>
      <c r="E61" s="23"/>
    </row>
    <row r="62" spans="1:5" ht="15">
      <c r="A62" s="19"/>
      <c r="B62" s="19"/>
      <c r="C62" s="19"/>
      <c r="D62" s="19"/>
      <c r="E62" s="23"/>
    </row>
    <row r="63" spans="1:5" ht="15">
      <c r="A63" s="19"/>
      <c r="B63" s="19"/>
      <c r="C63" s="19"/>
      <c r="D63" s="19"/>
      <c r="E63" s="23"/>
    </row>
    <row r="64" spans="1:5" ht="15">
      <c r="A64" s="19"/>
      <c r="B64" s="19"/>
      <c r="C64" s="19"/>
      <c r="D64" s="19"/>
      <c r="E64" s="23"/>
    </row>
    <row r="65" spans="1:5" ht="15">
      <c r="A65" s="19"/>
      <c r="B65" s="19"/>
      <c r="C65" s="19"/>
      <c r="D65" s="19"/>
      <c r="E65" s="23"/>
    </row>
    <row r="66" spans="1:5" ht="15">
      <c r="A66" s="19"/>
      <c r="B66" s="19"/>
      <c r="C66" s="19"/>
      <c r="D66" s="19"/>
      <c r="E66" s="23"/>
    </row>
    <row r="67" spans="1:5" ht="15">
      <c r="A67" s="19"/>
      <c r="B67" s="19"/>
      <c r="C67" s="19"/>
      <c r="D67" s="19"/>
      <c r="E67" s="23"/>
    </row>
    <row r="68" spans="1:5" ht="15">
      <c r="A68" s="19"/>
      <c r="B68" s="19"/>
      <c r="C68" s="19"/>
      <c r="D68" s="19"/>
      <c r="E68" s="23"/>
    </row>
    <row r="69" spans="1:5" ht="15">
      <c r="A69" s="19"/>
      <c r="B69" s="19"/>
      <c r="C69" s="19"/>
      <c r="D69" s="19"/>
      <c r="E69" s="23"/>
    </row>
    <row r="70" spans="1:5" ht="15">
      <c r="A70" s="19"/>
      <c r="B70" s="19"/>
      <c r="C70" s="19"/>
      <c r="D70" s="19"/>
      <c r="E70" s="23"/>
    </row>
    <row r="71" spans="1:5" ht="15">
      <c r="A71" s="19"/>
      <c r="B71" s="19"/>
      <c r="C71" s="19"/>
      <c r="D71" s="19"/>
      <c r="E71" s="23"/>
    </row>
    <row r="72" spans="1:5" ht="15">
      <c r="A72" s="19"/>
      <c r="B72" s="19"/>
      <c r="C72" s="19"/>
      <c r="D72" s="19"/>
      <c r="E72" s="23"/>
    </row>
    <row r="73" spans="1:5" ht="15">
      <c r="A73" s="19"/>
      <c r="B73" s="19"/>
      <c r="C73" s="19"/>
      <c r="D73" s="19"/>
      <c r="E73" s="23"/>
    </row>
    <row r="74" spans="1:5" ht="15">
      <c r="A74" s="19"/>
      <c r="B74" s="19"/>
      <c r="C74" s="19"/>
      <c r="D74" s="19"/>
      <c r="E74" s="23"/>
    </row>
    <row r="75" spans="1:5" ht="15">
      <c r="A75" s="19"/>
      <c r="B75" s="19"/>
      <c r="C75" s="19"/>
      <c r="D75" s="19"/>
      <c r="E75" s="23"/>
    </row>
    <row r="76" spans="1:5" ht="15">
      <c r="A76" s="19"/>
      <c r="B76" s="19"/>
      <c r="C76" s="19"/>
      <c r="D76" s="19"/>
      <c r="E76" s="23"/>
    </row>
    <row r="77" spans="1:5" ht="15">
      <c r="A77" s="19"/>
      <c r="B77" s="19"/>
      <c r="C77" s="19"/>
      <c r="D77" s="19"/>
      <c r="E77" s="23"/>
    </row>
    <row r="78" spans="1:5" ht="15">
      <c r="A78" s="19"/>
      <c r="B78" s="19"/>
      <c r="C78" s="19"/>
      <c r="D78" s="19"/>
      <c r="E78" s="23"/>
    </row>
    <row r="79" spans="1:5" ht="15">
      <c r="A79" s="19"/>
      <c r="B79" s="19"/>
      <c r="C79" s="19"/>
      <c r="D79" s="19"/>
      <c r="E79" s="23"/>
    </row>
    <row r="80" spans="1:5" ht="15">
      <c r="A80" s="19"/>
      <c r="B80" s="19"/>
      <c r="C80" s="19"/>
      <c r="D80" s="19"/>
      <c r="E80" s="23"/>
    </row>
    <row r="81" spans="1:5" ht="15">
      <c r="A81" s="19"/>
      <c r="B81" s="19"/>
      <c r="C81" s="19"/>
      <c r="D81" s="19"/>
      <c r="E81" s="23"/>
    </row>
    <row r="82" spans="1:5" ht="15">
      <c r="A82" s="19"/>
      <c r="B82" s="19"/>
      <c r="C82" s="19"/>
      <c r="D82" s="19"/>
      <c r="E82" s="23"/>
    </row>
    <row r="83" spans="1:5" ht="15">
      <c r="A83" s="19"/>
      <c r="B83" s="19"/>
      <c r="C83" s="19"/>
      <c r="D83" s="19"/>
      <c r="E83" s="23"/>
    </row>
    <row r="84" spans="1:5" ht="15">
      <c r="A84" s="19"/>
      <c r="B84" s="19"/>
      <c r="C84" s="19"/>
      <c r="D84" s="19"/>
      <c r="E84" s="23"/>
    </row>
    <row r="85" spans="1:5" ht="15">
      <c r="A85" s="19"/>
      <c r="B85" s="19"/>
      <c r="C85" s="19"/>
      <c r="D85" s="19"/>
      <c r="E85" s="23"/>
    </row>
    <row r="86" spans="1:5" ht="15">
      <c r="A86" s="19"/>
      <c r="B86" s="19"/>
      <c r="C86" s="19"/>
      <c r="D86" s="19"/>
      <c r="E86" s="23"/>
    </row>
    <row r="87" spans="1:5" ht="15">
      <c r="A87" s="19"/>
      <c r="B87" s="19"/>
      <c r="C87" s="19"/>
      <c r="D87" s="19"/>
      <c r="E87" s="23"/>
    </row>
    <row r="88" spans="1:5" ht="15">
      <c r="A88" s="19"/>
      <c r="B88" s="19"/>
      <c r="C88" s="19"/>
      <c r="D88" s="19"/>
      <c r="E88" s="23"/>
    </row>
    <row r="89" spans="1:5" ht="15">
      <c r="A89" s="19"/>
      <c r="B89" s="19"/>
      <c r="C89" s="19"/>
      <c r="D89" s="19"/>
      <c r="E89" s="23"/>
    </row>
    <row r="90" spans="1:5" ht="15">
      <c r="A90" s="19"/>
      <c r="B90" s="19"/>
      <c r="C90" s="19"/>
      <c r="D90" s="19"/>
      <c r="E90" s="23"/>
    </row>
    <row r="91" spans="1:5" ht="15">
      <c r="A91" s="19"/>
      <c r="B91" s="19"/>
      <c r="C91" s="19"/>
      <c r="D91" s="19"/>
      <c r="E91" s="23"/>
    </row>
    <row r="92" spans="1:5" ht="15">
      <c r="A92" s="19"/>
      <c r="B92" s="19"/>
      <c r="C92" s="19"/>
      <c r="D92" s="19"/>
      <c r="E92" s="23"/>
    </row>
    <row r="93" spans="1:5" ht="15">
      <c r="A93" s="19"/>
      <c r="B93" s="19"/>
      <c r="C93" s="19"/>
      <c r="D93" s="19"/>
      <c r="E93" s="23"/>
    </row>
    <row r="94" spans="1:5" ht="15">
      <c r="A94" s="19"/>
      <c r="B94" s="19"/>
      <c r="C94" s="19"/>
      <c r="D94" s="19"/>
      <c r="E94" s="23"/>
    </row>
    <row r="95" spans="1:5" ht="15">
      <c r="A95" s="19"/>
      <c r="B95" s="19"/>
      <c r="C95" s="19"/>
      <c r="D95" s="19"/>
      <c r="E95" s="23"/>
    </row>
    <row r="96" spans="1:5" ht="15">
      <c r="A96" s="19"/>
      <c r="B96" s="19"/>
      <c r="C96" s="19"/>
      <c r="D96" s="19"/>
      <c r="E96" s="23"/>
    </row>
    <row r="97" spans="1:5" ht="15">
      <c r="A97" s="19"/>
      <c r="B97" s="19"/>
      <c r="C97" s="19"/>
      <c r="D97" s="19"/>
      <c r="E97" s="23"/>
    </row>
    <row r="98" spans="1:5" ht="15">
      <c r="A98" s="19"/>
      <c r="B98" s="19"/>
      <c r="C98" s="19"/>
      <c r="D98" s="19"/>
      <c r="E98" s="23"/>
    </row>
    <row r="99" spans="1:5" ht="15">
      <c r="A99" s="19"/>
      <c r="B99" s="19"/>
      <c r="C99" s="19"/>
      <c r="D99" s="19"/>
      <c r="E99" s="23"/>
    </row>
    <row r="100" spans="1:5" ht="15">
      <c r="A100" s="19"/>
      <c r="B100" s="19"/>
      <c r="C100" s="19"/>
      <c r="D100" s="19"/>
      <c r="E100" s="23"/>
    </row>
    <row r="101" spans="1:5" ht="15">
      <c r="A101" s="19"/>
      <c r="B101" s="19"/>
      <c r="C101" s="19"/>
      <c r="D101" s="19"/>
      <c r="E101" s="23"/>
    </row>
    <row r="102" spans="1:5" ht="15">
      <c r="A102" s="19"/>
      <c r="B102" s="19"/>
      <c r="C102" s="19"/>
      <c r="D102" s="19"/>
      <c r="E102" s="23"/>
    </row>
    <row r="103" spans="1:5" ht="15">
      <c r="A103" s="19"/>
      <c r="B103" s="19"/>
      <c r="C103" s="19"/>
      <c r="D103" s="19"/>
      <c r="E103" s="23"/>
    </row>
    <row r="104" spans="1:5" ht="15">
      <c r="A104" s="19"/>
      <c r="B104" s="19"/>
      <c r="C104" s="19"/>
      <c r="D104" s="19"/>
      <c r="E104" s="23"/>
    </row>
    <row r="105" spans="1:5" ht="15">
      <c r="A105" s="19"/>
      <c r="B105" s="19"/>
      <c r="C105" s="19"/>
      <c r="D105" s="19"/>
      <c r="E105" s="23"/>
    </row>
    <row r="106" spans="1:5" ht="15">
      <c r="A106" s="19"/>
      <c r="B106" s="19"/>
      <c r="C106" s="19"/>
      <c r="D106" s="19"/>
      <c r="E106" s="23"/>
    </row>
    <row r="107" spans="1:5" ht="15">
      <c r="A107" s="19"/>
      <c r="B107" s="19"/>
      <c r="C107" s="19"/>
      <c r="D107" s="19"/>
      <c r="E107" s="23"/>
    </row>
    <row r="108" spans="1:5" ht="15">
      <c r="A108" s="19"/>
      <c r="B108" s="19"/>
      <c r="C108" s="19"/>
      <c r="D108" s="19"/>
      <c r="E108" s="23"/>
    </row>
    <row r="109" spans="1:5" ht="15">
      <c r="A109" s="19"/>
      <c r="B109" s="19"/>
      <c r="C109" s="19"/>
      <c r="D109" s="19"/>
      <c r="E109" s="23"/>
    </row>
    <row r="110" spans="1:5" ht="15">
      <c r="A110" s="19"/>
      <c r="B110" s="19"/>
      <c r="C110" s="19"/>
      <c r="D110" s="19"/>
      <c r="E110" s="23"/>
    </row>
    <row r="111" spans="1:5" ht="15">
      <c r="A111" s="19"/>
      <c r="B111" s="19"/>
      <c r="C111" s="19"/>
      <c r="D111" s="19"/>
      <c r="E111" s="23"/>
    </row>
    <row r="112" spans="1:5" ht="15">
      <c r="A112" s="19"/>
      <c r="B112" s="19"/>
      <c r="C112" s="19"/>
      <c r="D112" s="19"/>
      <c r="E112" s="23"/>
    </row>
    <row r="113" spans="1:5" ht="15">
      <c r="A113" s="19"/>
      <c r="B113" s="19"/>
      <c r="C113" s="19"/>
      <c r="D113" s="19"/>
      <c r="E113" s="23"/>
    </row>
    <row r="114" spans="1:5" ht="15">
      <c r="A114" s="19"/>
      <c r="B114" s="19"/>
      <c r="C114" s="19"/>
      <c r="D114" s="19"/>
      <c r="E114" s="23"/>
    </row>
    <row r="115" spans="1:5" ht="15">
      <c r="A115" s="19"/>
      <c r="B115" s="19"/>
      <c r="C115" s="19"/>
      <c r="D115" s="19"/>
      <c r="E115" s="23"/>
    </row>
    <row r="116" spans="1:5" ht="15">
      <c r="A116" s="19"/>
      <c r="B116" s="19"/>
      <c r="C116" s="19"/>
      <c r="D116" s="19"/>
      <c r="E116" s="23"/>
    </row>
    <row r="117" spans="1:5" ht="15">
      <c r="A117" s="19"/>
      <c r="B117" s="19"/>
      <c r="C117" s="19"/>
      <c r="D117" s="19"/>
      <c r="E117" s="23"/>
    </row>
    <row r="118" spans="1:5" ht="15">
      <c r="A118" s="19"/>
      <c r="B118" s="19"/>
      <c r="C118" s="19"/>
      <c r="D118" s="19"/>
      <c r="E118" s="23"/>
    </row>
    <row r="119" spans="1:5" ht="15">
      <c r="A119" s="19"/>
      <c r="B119" s="19"/>
      <c r="C119" s="19"/>
      <c r="D119" s="19"/>
      <c r="E119" s="23"/>
    </row>
    <row r="120" spans="1:5" ht="15">
      <c r="A120" s="19"/>
      <c r="B120" s="19"/>
      <c r="C120" s="19"/>
      <c r="D120" s="19"/>
      <c r="E120" s="23"/>
    </row>
    <row r="121" spans="1:5" ht="15">
      <c r="A121" s="19"/>
      <c r="B121" s="19"/>
      <c r="C121" s="19"/>
      <c r="D121" s="19"/>
      <c r="E121" s="23"/>
    </row>
    <row r="122" spans="1:5" ht="15">
      <c r="A122" s="19"/>
      <c r="B122" s="19"/>
      <c r="C122" s="19"/>
      <c r="D122" s="19"/>
      <c r="E122" s="23"/>
    </row>
    <row r="123" spans="1:5" ht="15">
      <c r="A123" s="19"/>
      <c r="B123" s="19"/>
      <c r="C123" s="19"/>
      <c r="D123" s="19"/>
      <c r="E123" s="23"/>
    </row>
    <row r="124" spans="1:5" ht="15">
      <c r="A124" s="19"/>
      <c r="B124" s="19"/>
      <c r="C124" s="19"/>
      <c r="D124" s="19"/>
      <c r="E124" s="23"/>
    </row>
    <row r="125" spans="1:5" ht="15">
      <c r="A125" s="19"/>
      <c r="B125" s="19"/>
      <c r="C125" s="19"/>
      <c r="D125" s="19"/>
      <c r="E125" s="23"/>
    </row>
    <row r="126" spans="1:5" ht="15">
      <c r="A126" s="19"/>
      <c r="B126" s="19"/>
      <c r="C126" s="19"/>
      <c r="D126" s="19"/>
      <c r="E126" s="23"/>
    </row>
    <row r="127" spans="1:5" ht="15">
      <c r="A127" s="19"/>
      <c r="B127" s="19"/>
      <c r="C127" s="19"/>
      <c r="D127" s="19"/>
      <c r="E127" s="23"/>
    </row>
    <row r="128" spans="1:5" ht="15">
      <c r="A128" s="19"/>
      <c r="B128" s="19"/>
      <c r="C128" s="19"/>
      <c r="D128" s="19"/>
      <c r="E128" s="23"/>
    </row>
    <row r="129" spans="1:5" ht="15">
      <c r="A129" s="19"/>
      <c r="B129" s="19"/>
      <c r="C129" s="19"/>
      <c r="D129" s="19"/>
      <c r="E129" s="23"/>
    </row>
    <row r="130" spans="1:5" ht="15">
      <c r="A130" s="19"/>
      <c r="B130" s="19"/>
      <c r="C130" s="19"/>
      <c r="D130" s="19"/>
      <c r="E130" s="23"/>
    </row>
    <row r="131" spans="1:5" ht="15">
      <c r="A131" s="19"/>
      <c r="B131" s="19"/>
      <c r="C131" s="19"/>
      <c r="D131" s="19"/>
      <c r="E131" s="23"/>
    </row>
    <row r="132" spans="1:5" ht="15">
      <c r="A132" s="19"/>
      <c r="B132" s="19"/>
      <c r="C132" s="19"/>
      <c r="D132" s="19"/>
      <c r="E132" s="23"/>
    </row>
    <row r="133" spans="1:5" ht="15">
      <c r="A133" s="19"/>
      <c r="B133" s="19"/>
      <c r="C133" s="19"/>
      <c r="D133" s="19"/>
      <c r="E133" s="23"/>
    </row>
    <row r="134" spans="1:5" ht="15">
      <c r="A134" s="19"/>
      <c r="B134" s="19"/>
      <c r="C134" s="19"/>
      <c r="D134" s="19"/>
      <c r="E134" s="23"/>
    </row>
    <row r="135" spans="1:5" ht="15">
      <c r="A135" s="19"/>
      <c r="B135" s="19"/>
      <c r="C135" s="19"/>
      <c r="D135" s="19"/>
      <c r="E135" s="23"/>
    </row>
    <row r="136" spans="1:5" ht="15">
      <c r="A136" s="19"/>
      <c r="B136" s="19"/>
      <c r="C136" s="19"/>
      <c r="D136" s="19"/>
      <c r="E136" s="23"/>
    </row>
    <row r="137" spans="1:5" ht="15">
      <c r="A137" s="19"/>
      <c r="B137" s="19"/>
      <c r="C137" s="19"/>
      <c r="D137" s="19"/>
      <c r="E137" s="23"/>
    </row>
  </sheetData>
  <sheetProtection/>
  <mergeCells count="6">
    <mergeCell ref="A23:D23"/>
    <mergeCell ref="A3:D3"/>
    <mergeCell ref="A4:D4"/>
    <mergeCell ref="A6:A7"/>
    <mergeCell ref="B6:B7"/>
    <mergeCell ref="C6:D6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portrait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10"/>
  <sheetViews>
    <sheetView zoomScale="50" zoomScaleNormal="50" zoomScaleSheetLayoutView="55" zoomScalePageLayoutView="0" workbookViewId="0" topLeftCell="A1">
      <selection activeCell="A3" sqref="A3:U8"/>
    </sheetView>
  </sheetViews>
  <sheetFormatPr defaultColWidth="11.57421875" defaultRowHeight="12.75"/>
  <cols>
    <col min="1" max="1" width="81.28125" style="107" customWidth="1"/>
    <col min="2" max="2" width="11.421875" style="107" customWidth="1"/>
    <col min="3" max="3" width="10.7109375" style="107" bestFit="1" customWidth="1"/>
    <col min="4" max="4" width="13.421875" style="107" bestFit="1" customWidth="1"/>
    <col min="5" max="5" width="16.140625" style="107" bestFit="1" customWidth="1"/>
    <col min="6" max="12" width="15.8515625" style="107" bestFit="1" customWidth="1"/>
    <col min="13" max="14" width="15.8515625" style="107" customWidth="1"/>
    <col min="15" max="17" width="15.8515625" style="107" bestFit="1" customWidth="1"/>
    <col min="18" max="18" width="13.00390625" style="107" bestFit="1" customWidth="1"/>
    <col min="19" max="19" width="16.140625" style="107" bestFit="1" customWidth="1"/>
    <col min="20" max="20" width="16.421875" style="107" bestFit="1" customWidth="1"/>
    <col min="21" max="21" width="14.00390625" style="107" bestFit="1" customWidth="1"/>
    <col min="22" max="16384" width="11.421875" style="107" customWidth="1"/>
  </cols>
  <sheetData>
    <row r="1" ht="15">
      <c r="A1" s="21" t="s">
        <v>35</v>
      </c>
    </row>
    <row r="2" spans="1:21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9.5" customHeight="1">
      <c r="A3" s="57" t="s">
        <v>429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9.5" customHeight="1">
      <c r="A4" s="58"/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5"/>
    </row>
    <row r="5" spans="1:21" ht="19.5" customHeight="1">
      <c r="A5" s="134" t="s">
        <v>389</v>
      </c>
      <c r="B5" s="59" t="s">
        <v>352</v>
      </c>
      <c r="C5" s="206" t="s">
        <v>562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1" ht="15">
      <c r="A6" s="134"/>
      <c r="B6" s="59"/>
      <c r="C6" s="207" t="s">
        <v>354</v>
      </c>
      <c r="D6" s="207" t="s">
        <v>355</v>
      </c>
      <c r="E6" s="207" t="s">
        <v>78</v>
      </c>
      <c r="F6" s="207" t="s">
        <v>79</v>
      </c>
      <c r="G6" s="207" t="s">
        <v>80</v>
      </c>
      <c r="H6" s="207" t="s">
        <v>81</v>
      </c>
      <c r="I6" s="207" t="s">
        <v>82</v>
      </c>
      <c r="J6" s="207" t="s">
        <v>83</v>
      </c>
      <c r="K6" s="207" t="s">
        <v>84</v>
      </c>
      <c r="L6" s="207" t="s">
        <v>85</v>
      </c>
      <c r="M6" s="207" t="s">
        <v>86</v>
      </c>
      <c r="N6" s="207" t="s">
        <v>87</v>
      </c>
      <c r="O6" s="207" t="s">
        <v>88</v>
      </c>
      <c r="P6" s="207" t="s">
        <v>89</v>
      </c>
      <c r="Q6" s="207" t="s">
        <v>90</v>
      </c>
      <c r="R6" s="207" t="s">
        <v>358</v>
      </c>
      <c r="S6" s="208" t="s">
        <v>91</v>
      </c>
      <c r="T6" s="207" t="s">
        <v>92</v>
      </c>
      <c r="U6" s="208" t="s">
        <v>387</v>
      </c>
    </row>
    <row r="7" spans="1:21" ht="15">
      <c r="A7" s="134"/>
      <c r="B7" s="59"/>
      <c r="C7" s="209" t="s">
        <v>531</v>
      </c>
      <c r="D7" s="209" t="s">
        <v>363</v>
      </c>
      <c r="E7" s="209" t="s">
        <v>93</v>
      </c>
      <c r="F7" s="209" t="s">
        <v>93</v>
      </c>
      <c r="G7" s="209" t="s">
        <v>93</v>
      </c>
      <c r="H7" s="209" t="s">
        <v>93</v>
      </c>
      <c r="I7" s="209" t="s">
        <v>93</v>
      </c>
      <c r="J7" s="209" t="s">
        <v>93</v>
      </c>
      <c r="K7" s="209" t="s">
        <v>93</v>
      </c>
      <c r="L7" s="209" t="s">
        <v>93</v>
      </c>
      <c r="M7" s="209" t="s">
        <v>93</v>
      </c>
      <c r="N7" s="209" t="s">
        <v>93</v>
      </c>
      <c r="O7" s="209" t="s">
        <v>93</v>
      </c>
      <c r="P7" s="209" t="s">
        <v>93</v>
      </c>
      <c r="Q7" s="209" t="s">
        <v>93</v>
      </c>
      <c r="R7" s="209" t="s">
        <v>365</v>
      </c>
      <c r="S7" s="210" t="s">
        <v>94</v>
      </c>
      <c r="T7" s="209" t="s">
        <v>363</v>
      </c>
      <c r="U7" s="210" t="s">
        <v>368</v>
      </c>
    </row>
    <row r="8" spans="1:21" ht="15">
      <c r="A8" s="134"/>
      <c r="B8" s="59"/>
      <c r="C8" s="211"/>
      <c r="D8" s="211" t="s">
        <v>529</v>
      </c>
      <c r="E8" s="211" t="s">
        <v>515</v>
      </c>
      <c r="F8" s="211" t="s">
        <v>526</v>
      </c>
      <c r="G8" s="211" t="s">
        <v>530</v>
      </c>
      <c r="H8" s="211" t="s">
        <v>513</v>
      </c>
      <c r="I8" s="211" t="s">
        <v>514</v>
      </c>
      <c r="J8" s="211" t="s">
        <v>521</v>
      </c>
      <c r="K8" s="211" t="s">
        <v>522</v>
      </c>
      <c r="L8" s="211" t="s">
        <v>507</v>
      </c>
      <c r="M8" s="211" t="s">
        <v>550</v>
      </c>
      <c r="N8" s="211" t="s">
        <v>520</v>
      </c>
      <c r="O8" s="211" t="s">
        <v>356</v>
      </c>
      <c r="P8" s="211" t="s">
        <v>357</v>
      </c>
      <c r="Q8" s="211" t="s">
        <v>358</v>
      </c>
      <c r="R8" s="211" t="s">
        <v>382</v>
      </c>
      <c r="S8" s="212" t="s">
        <v>95</v>
      </c>
      <c r="T8" s="211" t="s">
        <v>96</v>
      </c>
      <c r="U8" s="212"/>
    </row>
    <row r="9" spans="1:21" ht="15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</row>
    <row r="10" spans="1:21" ht="15">
      <c r="A10" s="196" t="s">
        <v>352</v>
      </c>
      <c r="B10" s="117">
        <f>B12+B34+B40+B56+B63+B70+B75+B101+B105+B115+B125+B137+B146+B160+B156+B174+B183+B110+B193</f>
        <v>8085</v>
      </c>
      <c r="C10" s="117">
        <f aca="true" t="shared" si="0" ref="C10:U10">C12+C34+C40+C56+C63+C70+C75+C101+C105+C115+C125+C137+C146+C160+C156+C174+C183+C110+C193</f>
        <v>125</v>
      </c>
      <c r="D10" s="117">
        <f t="shared" si="0"/>
        <v>633</v>
      </c>
      <c r="E10" s="117">
        <f t="shared" si="0"/>
        <v>347</v>
      </c>
      <c r="F10" s="117">
        <f t="shared" si="0"/>
        <v>242</v>
      </c>
      <c r="G10" s="117">
        <f t="shared" si="0"/>
        <v>149</v>
      </c>
      <c r="H10" s="117">
        <f t="shared" si="0"/>
        <v>1106</v>
      </c>
      <c r="I10" s="117">
        <f t="shared" si="0"/>
        <v>1330</v>
      </c>
      <c r="J10" s="117">
        <f t="shared" si="0"/>
        <v>642</v>
      </c>
      <c r="K10" s="117">
        <f t="shared" si="0"/>
        <v>382</v>
      </c>
      <c r="L10" s="117">
        <f t="shared" si="0"/>
        <v>168</v>
      </c>
      <c r="M10" s="117">
        <f t="shared" si="0"/>
        <v>110</v>
      </c>
      <c r="N10" s="117">
        <f t="shared" si="0"/>
        <v>56</v>
      </c>
      <c r="O10" s="117">
        <f t="shared" si="0"/>
        <v>59</v>
      </c>
      <c r="P10" s="117">
        <f t="shared" si="0"/>
        <v>21</v>
      </c>
      <c r="Q10" s="117">
        <f t="shared" si="0"/>
        <v>8</v>
      </c>
      <c r="R10" s="117">
        <f t="shared" si="0"/>
        <v>24</v>
      </c>
      <c r="S10" s="117">
        <f t="shared" si="0"/>
        <v>2542</v>
      </c>
      <c r="T10" s="117">
        <f t="shared" si="0"/>
        <v>30</v>
      </c>
      <c r="U10" s="118">
        <f t="shared" si="0"/>
        <v>111</v>
      </c>
    </row>
    <row r="11" spans="2:21" ht="1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11"/>
    </row>
    <row r="12" spans="1:21" ht="15">
      <c r="A12" s="112" t="s">
        <v>538</v>
      </c>
      <c r="B12" s="117">
        <f>SUM(C12:U12)</f>
        <v>898</v>
      </c>
      <c r="C12" s="117">
        <f aca="true" t="shared" si="1" ref="C12:U12">SUM(C14:C32)</f>
        <v>30</v>
      </c>
      <c r="D12" s="117">
        <f t="shared" si="1"/>
        <v>80</v>
      </c>
      <c r="E12" s="117">
        <f t="shared" si="1"/>
        <v>18</v>
      </c>
      <c r="F12" s="117">
        <f t="shared" si="1"/>
        <v>16</v>
      </c>
      <c r="G12" s="117">
        <f t="shared" si="1"/>
        <v>10</v>
      </c>
      <c r="H12" s="117">
        <f t="shared" si="1"/>
        <v>33</v>
      </c>
      <c r="I12" s="117">
        <f t="shared" si="1"/>
        <v>26</v>
      </c>
      <c r="J12" s="117">
        <f t="shared" si="1"/>
        <v>31</v>
      </c>
      <c r="K12" s="117">
        <f t="shared" si="1"/>
        <v>94</v>
      </c>
      <c r="L12" s="117">
        <f t="shared" si="1"/>
        <v>69</v>
      </c>
      <c r="M12" s="117">
        <f t="shared" si="1"/>
        <v>44</v>
      </c>
      <c r="N12" s="117">
        <f t="shared" si="1"/>
        <v>30</v>
      </c>
      <c r="O12" s="117">
        <f t="shared" si="1"/>
        <v>30</v>
      </c>
      <c r="P12" s="117">
        <f t="shared" si="1"/>
        <v>9</v>
      </c>
      <c r="Q12" s="117">
        <f t="shared" si="1"/>
        <v>5</v>
      </c>
      <c r="R12" s="117">
        <f t="shared" si="1"/>
        <v>9</v>
      </c>
      <c r="S12" s="117">
        <f t="shared" si="1"/>
        <v>348</v>
      </c>
      <c r="T12" s="117">
        <f t="shared" si="1"/>
        <v>11</v>
      </c>
      <c r="U12" s="118">
        <f t="shared" si="1"/>
        <v>5</v>
      </c>
    </row>
    <row r="13" spans="2:21" ht="1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</row>
    <row r="14" spans="1:21" ht="15">
      <c r="A14" s="107" t="s">
        <v>403</v>
      </c>
      <c r="B14" s="108">
        <f aca="true" t="shared" si="2" ref="B14:B31">SUM(C14:U14)</f>
        <v>3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3</v>
      </c>
      <c r="T14" s="108">
        <v>0</v>
      </c>
      <c r="U14" s="111">
        <v>0</v>
      </c>
    </row>
    <row r="15" spans="1:21" ht="15">
      <c r="A15" s="107" t="s">
        <v>433</v>
      </c>
      <c r="B15" s="108">
        <f t="shared" si="2"/>
        <v>1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1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11">
        <v>0</v>
      </c>
    </row>
    <row r="16" spans="1:21" ht="15">
      <c r="A16" s="107" t="s">
        <v>404</v>
      </c>
      <c r="B16" s="108">
        <f t="shared" si="2"/>
        <v>1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1</v>
      </c>
      <c r="T16" s="108">
        <v>0</v>
      </c>
      <c r="U16" s="111">
        <v>0</v>
      </c>
    </row>
    <row r="17" spans="1:21" ht="15">
      <c r="A17" s="107" t="s">
        <v>405</v>
      </c>
      <c r="B17" s="108">
        <f t="shared" si="2"/>
        <v>9</v>
      </c>
      <c r="C17" s="108">
        <v>1</v>
      </c>
      <c r="D17" s="108">
        <v>1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7</v>
      </c>
      <c r="T17" s="108">
        <v>0</v>
      </c>
      <c r="U17" s="111">
        <v>0</v>
      </c>
    </row>
    <row r="18" spans="1:21" ht="15">
      <c r="A18" s="107" t="s">
        <v>486</v>
      </c>
      <c r="B18" s="108">
        <f t="shared" si="2"/>
        <v>165</v>
      </c>
      <c r="C18" s="108">
        <v>1</v>
      </c>
      <c r="D18" s="108">
        <v>51</v>
      </c>
      <c r="E18" s="108">
        <v>8</v>
      </c>
      <c r="F18" s="108">
        <v>3</v>
      </c>
      <c r="G18" s="108">
        <v>4</v>
      </c>
      <c r="H18" s="108">
        <v>5</v>
      </c>
      <c r="I18" s="108">
        <v>1</v>
      </c>
      <c r="J18" s="108">
        <v>0</v>
      </c>
      <c r="K18" s="108">
        <v>1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1</v>
      </c>
      <c r="R18" s="108">
        <v>0</v>
      </c>
      <c r="S18" s="108">
        <v>85</v>
      </c>
      <c r="T18" s="108">
        <v>4</v>
      </c>
      <c r="U18" s="111">
        <v>1</v>
      </c>
    </row>
    <row r="19" spans="1:21" ht="15">
      <c r="A19" s="107" t="s">
        <v>406</v>
      </c>
      <c r="B19" s="108">
        <f t="shared" si="2"/>
        <v>1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1</v>
      </c>
      <c r="T19" s="108">
        <v>0</v>
      </c>
      <c r="U19" s="111">
        <v>0</v>
      </c>
    </row>
    <row r="20" spans="1:21" ht="15">
      <c r="A20" s="107" t="s">
        <v>407</v>
      </c>
      <c r="B20" s="108">
        <f t="shared" si="2"/>
        <v>140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2</v>
      </c>
      <c r="K20" s="108">
        <v>21</v>
      </c>
      <c r="L20" s="108">
        <v>18</v>
      </c>
      <c r="M20" s="108">
        <v>24</v>
      </c>
      <c r="N20" s="108">
        <v>26</v>
      </c>
      <c r="O20" s="108">
        <v>26</v>
      </c>
      <c r="P20" s="108">
        <v>8</v>
      </c>
      <c r="Q20" s="108">
        <v>4</v>
      </c>
      <c r="R20" s="108">
        <v>6</v>
      </c>
      <c r="S20" s="108">
        <v>0</v>
      </c>
      <c r="T20" s="108">
        <v>4</v>
      </c>
      <c r="U20" s="111">
        <v>1</v>
      </c>
    </row>
    <row r="21" spans="1:21" ht="15">
      <c r="A21" s="107" t="s">
        <v>408</v>
      </c>
      <c r="B21" s="108">
        <f t="shared" si="2"/>
        <v>30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2</v>
      </c>
      <c r="K21" s="108">
        <v>5</v>
      </c>
      <c r="L21" s="108">
        <v>8</v>
      </c>
      <c r="M21" s="108">
        <v>8</v>
      </c>
      <c r="N21" s="108">
        <v>3</v>
      </c>
      <c r="O21" s="108">
        <v>2</v>
      </c>
      <c r="P21" s="108">
        <v>0</v>
      </c>
      <c r="Q21" s="108">
        <v>0</v>
      </c>
      <c r="R21" s="108">
        <v>0</v>
      </c>
      <c r="S21" s="108">
        <v>1</v>
      </c>
      <c r="T21" s="108">
        <v>1</v>
      </c>
      <c r="U21" s="111">
        <v>0</v>
      </c>
    </row>
    <row r="22" spans="1:21" ht="15">
      <c r="A22" s="107" t="s">
        <v>487</v>
      </c>
      <c r="B22" s="108">
        <f t="shared" si="2"/>
        <v>36</v>
      </c>
      <c r="C22" s="108">
        <v>0</v>
      </c>
      <c r="D22" s="108">
        <v>0</v>
      </c>
      <c r="E22" s="108">
        <v>0</v>
      </c>
      <c r="F22" s="108">
        <v>0</v>
      </c>
      <c r="G22" s="108">
        <v>1</v>
      </c>
      <c r="H22" s="108">
        <v>4</v>
      </c>
      <c r="I22" s="108">
        <v>5</v>
      </c>
      <c r="J22" s="108">
        <v>1</v>
      </c>
      <c r="K22" s="108">
        <v>2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22</v>
      </c>
      <c r="T22" s="108">
        <v>0</v>
      </c>
      <c r="U22" s="111">
        <v>1</v>
      </c>
    </row>
    <row r="23" spans="1:21" ht="15">
      <c r="A23" s="107" t="s">
        <v>434</v>
      </c>
      <c r="B23" s="108">
        <f t="shared" si="2"/>
        <v>1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1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11">
        <v>0</v>
      </c>
    </row>
    <row r="24" spans="1:21" ht="15">
      <c r="A24" s="107" t="s">
        <v>409</v>
      </c>
      <c r="B24" s="108">
        <f t="shared" si="2"/>
        <v>5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1</v>
      </c>
      <c r="I24" s="108">
        <v>2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2</v>
      </c>
      <c r="T24" s="108">
        <v>0</v>
      </c>
      <c r="U24" s="111">
        <v>0</v>
      </c>
    </row>
    <row r="25" spans="1:21" ht="15">
      <c r="A25" s="107" t="s">
        <v>557</v>
      </c>
      <c r="B25" s="108">
        <f t="shared" si="2"/>
        <v>91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2</v>
      </c>
      <c r="I25" s="108">
        <v>4</v>
      </c>
      <c r="J25" s="108">
        <v>11</v>
      </c>
      <c r="K25" s="108">
        <v>30</v>
      </c>
      <c r="L25" s="108">
        <v>31</v>
      </c>
      <c r="M25" s="108">
        <v>5</v>
      </c>
      <c r="N25" s="108">
        <v>1</v>
      </c>
      <c r="O25" s="108">
        <v>1</v>
      </c>
      <c r="P25" s="108">
        <v>1</v>
      </c>
      <c r="Q25" s="108">
        <v>0</v>
      </c>
      <c r="R25" s="108">
        <v>0</v>
      </c>
      <c r="S25" s="108">
        <v>5</v>
      </c>
      <c r="T25" s="108">
        <v>0</v>
      </c>
      <c r="U25" s="111">
        <v>0</v>
      </c>
    </row>
    <row r="26" spans="1:21" ht="15">
      <c r="A26" s="107" t="s">
        <v>410</v>
      </c>
      <c r="B26" s="108">
        <f t="shared" si="2"/>
        <v>113</v>
      </c>
      <c r="C26" s="108">
        <v>0</v>
      </c>
      <c r="D26" s="108">
        <v>2</v>
      </c>
      <c r="E26" s="108">
        <v>0</v>
      </c>
      <c r="F26" s="108">
        <v>1</v>
      </c>
      <c r="G26" s="108">
        <v>1</v>
      </c>
      <c r="H26" s="108">
        <v>12</v>
      </c>
      <c r="I26" s="108">
        <v>12</v>
      </c>
      <c r="J26" s="108">
        <v>14</v>
      </c>
      <c r="K26" s="108">
        <v>33</v>
      </c>
      <c r="L26" s="108">
        <v>12</v>
      </c>
      <c r="M26" s="108">
        <v>6</v>
      </c>
      <c r="N26" s="108">
        <v>0</v>
      </c>
      <c r="O26" s="108">
        <v>1</v>
      </c>
      <c r="P26" s="108">
        <v>0</v>
      </c>
      <c r="Q26" s="108">
        <v>0</v>
      </c>
      <c r="R26" s="108">
        <v>3</v>
      </c>
      <c r="S26" s="108">
        <v>16</v>
      </c>
      <c r="T26" s="108">
        <v>0</v>
      </c>
      <c r="U26" s="111">
        <v>0</v>
      </c>
    </row>
    <row r="27" spans="1:21" ht="15">
      <c r="A27" s="107" t="s">
        <v>546</v>
      </c>
      <c r="B27" s="108">
        <f t="shared" si="2"/>
        <v>144</v>
      </c>
      <c r="C27" s="108">
        <v>28</v>
      </c>
      <c r="D27" s="108">
        <v>10</v>
      </c>
      <c r="E27" s="108">
        <v>5</v>
      </c>
      <c r="F27" s="108">
        <v>2</v>
      </c>
      <c r="G27" s="108">
        <v>1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96</v>
      </c>
      <c r="T27" s="108">
        <v>0</v>
      </c>
      <c r="U27" s="111">
        <v>2</v>
      </c>
    </row>
    <row r="28" spans="1:21" ht="15">
      <c r="A28" s="107" t="s">
        <v>459</v>
      </c>
      <c r="B28" s="108">
        <f t="shared" si="2"/>
        <v>1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1</v>
      </c>
      <c r="T28" s="108">
        <v>0</v>
      </c>
      <c r="U28" s="111">
        <v>0</v>
      </c>
    </row>
    <row r="29" spans="1:21" ht="15">
      <c r="A29" s="107" t="s">
        <v>533</v>
      </c>
      <c r="B29" s="108">
        <f t="shared" si="2"/>
        <v>79</v>
      </c>
      <c r="C29" s="108">
        <v>0</v>
      </c>
      <c r="D29" s="108">
        <v>1</v>
      </c>
      <c r="E29" s="108">
        <v>3</v>
      </c>
      <c r="F29" s="108">
        <v>7</v>
      </c>
      <c r="G29" s="108">
        <v>3</v>
      </c>
      <c r="H29" s="108">
        <v>6</v>
      </c>
      <c r="I29" s="108">
        <v>2</v>
      </c>
      <c r="J29" s="108">
        <v>0</v>
      </c>
      <c r="K29" s="108">
        <v>1</v>
      </c>
      <c r="L29" s="108">
        <v>0</v>
      </c>
      <c r="M29" s="108">
        <v>1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53</v>
      </c>
      <c r="T29" s="108">
        <v>2</v>
      </c>
      <c r="U29" s="111">
        <v>0</v>
      </c>
    </row>
    <row r="30" spans="1:21" ht="15">
      <c r="A30" s="107" t="s">
        <v>411</v>
      </c>
      <c r="B30" s="108">
        <f t="shared" si="2"/>
        <v>2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1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</v>
      </c>
      <c r="T30" s="108">
        <v>0</v>
      </c>
      <c r="U30" s="111">
        <v>0</v>
      </c>
    </row>
    <row r="31" spans="1:21" ht="15">
      <c r="A31" s="107" t="s">
        <v>488</v>
      </c>
      <c r="B31" s="108">
        <f t="shared" si="2"/>
        <v>75</v>
      </c>
      <c r="C31" s="108">
        <v>0</v>
      </c>
      <c r="D31" s="108">
        <v>14</v>
      </c>
      <c r="E31" s="108">
        <v>2</v>
      </c>
      <c r="F31" s="108">
        <v>3</v>
      </c>
      <c r="G31" s="108">
        <v>0</v>
      </c>
      <c r="H31" s="108">
        <v>2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54</v>
      </c>
      <c r="T31" s="108">
        <v>0</v>
      </c>
      <c r="U31" s="111">
        <v>0</v>
      </c>
    </row>
    <row r="32" spans="1:21" ht="15">
      <c r="A32" s="107" t="s">
        <v>268</v>
      </c>
      <c r="B32" s="108">
        <f>SUM(C32:U32)</f>
        <v>1</v>
      </c>
      <c r="C32" s="108">
        <v>0</v>
      </c>
      <c r="D32" s="108">
        <v>1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11">
        <v>0</v>
      </c>
    </row>
    <row r="33" spans="2:21" ht="15">
      <c r="B33" s="11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11"/>
    </row>
    <row r="34" spans="1:21" ht="15">
      <c r="A34" s="112" t="s">
        <v>543</v>
      </c>
      <c r="B34" s="117">
        <f>SUM(C34:U34)</f>
        <v>40</v>
      </c>
      <c r="C34" s="117">
        <f aca="true" t="shared" si="3" ref="C34:U34">SUM(C36:C38)</f>
        <v>39</v>
      </c>
      <c r="D34" s="117">
        <f t="shared" si="3"/>
        <v>1</v>
      </c>
      <c r="E34" s="117">
        <f t="shared" si="3"/>
        <v>0</v>
      </c>
      <c r="F34" s="117">
        <f t="shared" si="3"/>
        <v>0</v>
      </c>
      <c r="G34" s="117">
        <f t="shared" si="3"/>
        <v>0</v>
      </c>
      <c r="H34" s="117">
        <f t="shared" si="3"/>
        <v>0</v>
      </c>
      <c r="I34" s="117">
        <f t="shared" si="3"/>
        <v>0</v>
      </c>
      <c r="J34" s="117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0</v>
      </c>
      <c r="P34" s="117">
        <f t="shared" si="3"/>
        <v>0</v>
      </c>
      <c r="Q34" s="117">
        <f t="shared" si="3"/>
        <v>0</v>
      </c>
      <c r="R34" s="117">
        <f t="shared" si="3"/>
        <v>0</v>
      </c>
      <c r="S34" s="117">
        <f t="shared" si="3"/>
        <v>0</v>
      </c>
      <c r="T34" s="117">
        <f t="shared" si="3"/>
        <v>0</v>
      </c>
      <c r="U34" s="118">
        <f t="shared" si="3"/>
        <v>0</v>
      </c>
    </row>
    <row r="35" spans="2:21" ht="1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11"/>
    </row>
    <row r="36" spans="1:21" ht="15">
      <c r="A36" s="107" t="s">
        <v>489</v>
      </c>
      <c r="B36" s="108">
        <f>SUM(C36:U36)</f>
        <v>4</v>
      </c>
      <c r="C36" s="108">
        <v>3</v>
      </c>
      <c r="D36" s="108">
        <v>1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11">
        <v>0</v>
      </c>
    </row>
    <row r="37" spans="1:21" ht="15">
      <c r="A37" s="107" t="s">
        <v>524</v>
      </c>
      <c r="B37" s="108">
        <f>SUM(C37:U37)</f>
        <v>12</v>
      </c>
      <c r="C37" s="108">
        <v>12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11">
        <v>0</v>
      </c>
    </row>
    <row r="38" spans="1:21" ht="15">
      <c r="A38" s="107" t="s">
        <v>553</v>
      </c>
      <c r="B38" s="108">
        <f>SUM(C38:U38)</f>
        <v>24</v>
      </c>
      <c r="C38" s="108">
        <v>24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11">
        <v>0</v>
      </c>
    </row>
    <row r="39" spans="2:21" ht="15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</row>
    <row r="40" spans="1:21" ht="15">
      <c r="A40" s="112" t="s">
        <v>536</v>
      </c>
      <c r="B40" s="117">
        <f>SUM(C40:U40)</f>
        <v>625</v>
      </c>
      <c r="C40" s="117">
        <f aca="true" t="shared" si="4" ref="C40:U40">SUM(C42:C54)</f>
        <v>0</v>
      </c>
      <c r="D40" s="117">
        <f t="shared" si="4"/>
        <v>0</v>
      </c>
      <c r="E40" s="117">
        <f t="shared" si="4"/>
        <v>1</v>
      </c>
      <c r="F40" s="117">
        <f t="shared" si="4"/>
        <v>2</v>
      </c>
      <c r="G40" s="117">
        <f t="shared" si="4"/>
        <v>16</v>
      </c>
      <c r="H40" s="117">
        <f t="shared" si="4"/>
        <v>110</v>
      </c>
      <c r="I40" s="117">
        <f t="shared" si="4"/>
        <v>51</v>
      </c>
      <c r="J40" s="117">
        <f t="shared" si="4"/>
        <v>71</v>
      </c>
      <c r="K40" s="117">
        <f t="shared" si="4"/>
        <v>101</v>
      </c>
      <c r="L40" s="117">
        <f t="shared" si="4"/>
        <v>34</v>
      </c>
      <c r="M40" s="117">
        <f t="shared" si="4"/>
        <v>33</v>
      </c>
      <c r="N40" s="117">
        <f t="shared" si="4"/>
        <v>12</v>
      </c>
      <c r="O40" s="117">
        <f t="shared" si="4"/>
        <v>13</v>
      </c>
      <c r="P40" s="117">
        <f t="shared" si="4"/>
        <v>8</v>
      </c>
      <c r="Q40" s="117">
        <f t="shared" si="4"/>
        <v>2</v>
      </c>
      <c r="R40" s="117">
        <f t="shared" si="4"/>
        <v>12</v>
      </c>
      <c r="S40" s="117">
        <f t="shared" si="4"/>
        <v>154</v>
      </c>
      <c r="T40" s="117">
        <f t="shared" si="4"/>
        <v>4</v>
      </c>
      <c r="U40" s="118">
        <f t="shared" si="4"/>
        <v>1</v>
      </c>
    </row>
    <row r="41" spans="2:21" ht="1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11"/>
    </row>
    <row r="42" spans="1:21" ht="15">
      <c r="A42" s="107" t="s">
        <v>412</v>
      </c>
      <c r="B42" s="108">
        <f aca="true" t="shared" si="5" ref="B42:B50">SUM(C42:U42)</f>
        <v>33</v>
      </c>
      <c r="C42" s="108">
        <v>0</v>
      </c>
      <c r="D42" s="108">
        <v>0</v>
      </c>
      <c r="E42" s="108">
        <v>0</v>
      </c>
      <c r="F42" s="108">
        <v>0</v>
      </c>
      <c r="G42" s="108">
        <v>3</v>
      </c>
      <c r="H42" s="108">
        <v>3</v>
      </c>
      <c r="I42" s="108">
        <v>3</v>
      </c>
      <c r="J42" s="108">
        <v>2</v>
      </c>
      <c r="K42" s="108">
        <v>2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20</v>
      </c>
      <c r="T42" s="108">
        <v>0</v>
      </c>
      <c r="U42" s="111">
        <v>0</v>
      </c>
    </row>
    <row r="43" spans="1:21" ht="15">
      <c r="A43" s="107" t="s">
        <v>413</v>
      </c>
      <c r="B43" s="108">
        <f t="shared" si="5"/>
        <v>385</v>
      </c>
      <c r="C43" s="108">
        <v>0</v>
      </c>
      <c r="D43" s="108">
        <v>0</v>
      </c>
      <c r="E43" s="108">
        <v>0</v>
      </c>
      <c r="F43" s="108">
        <v>1</v>
      </c>
      <c r="G43" s="108">
        <v>12</v>
      </c>
      <c r="H43" s="108">
        <v>96</v>
      </c>
      <c r="I43" s="108">
        <v>35</v>
      </c>
      <c r="J43" s="108">
        <v>50</v>
      </c>
      <c r="K43" s="108">
        <v>37</v>
      </c>
      <c r="L43" s="108">
        <v>13</v>
      </c>
      <c r="M43" s="108">
        <v>11</v>
      </c>
      <c r="N43" s="108">
        <v>3</v>
      </c>
      <c r="O43" s="108">
        <v>3</v>
      </c>
      <c r="P43" s="108">
        <v>1</v>
      </c>
      <c r="Q43" s="108">
        <v>0</v>
      </c>
      <c r="R43" s="108">
        <v>1</v>
      </c>
      <c r="S43" s="108">
        <v>117</v>
      </c>
      <c r="T43" s="108">
        <v>4</v>
      </c>
      <c r="U43" s="111">
        <v>1</v>
      </c>
    </row>
    <row r="44" spans="1:21" ht="15">
      <c r="A44" s="107" t="s">
        <v>414</v>
      </c>
      <c r="B44" s="108">
        <f t="shared" si="5"/>
        <v>2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2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11">
        <v>0</v>
      </c>
    </row>
    <row r="45" spans="1:21" ht="15">
      <c r="A45" s="107" t="s">
        <v>415</v>
      </c>
      <c r="B45" s="108">
        <f t="shared" si="5"/>
        <v>2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1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1</v>
      </c>
      <c r="T45" s="108">
        <v>0</v>
      </c>
      <c r="U45" s="111">
        <v>0</v>
      </c>
    </row>
    <row r="46" spans="1:21" ht="15">
      <c r="A46" s="107" t="s">
        <v>416</v>
      </c>
      <c r="B46" s="108">
        <f t="shared" si="5"/>
        <v>8</v>
      </c>
      <c r="C46" s="108">
        <v>0</v>
      </c>
      <c r="D46" s="108">
        <v>0</v>
      </c>
      <c r="E46" s="108">
        <v>1</v>
      </c>
      <c r="F46" s="108">
        <v>0</v>
      </c>
      <c r="G46" s="108">
        <v>1</v>
      </c>
      <c r="H46" s="108">
        <v>0</v>
      </c>
      <c r="I46" s="108">
        <v>0</v>
      </c>
      <c r="J46" s="108">
        <v>0</v>
      </c>
      <c r="K46" s="108">
        <v>1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5</v>
      </c>
      <c r="T46" s="108">
        <v>0</v>
      </c>
      <c r="U46" s="111">
        <v>0</v>
      </c>
    </row>
    <row r="47" spans="1:21" ht="15">
      <c r="A47" s="107" t="s">
        <v>555</v>
      </c>
      <c r="B47" s="108">
        <f t="shared" si="5"/>
        <v>1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1</v>
      </c>
      <c r="T47" s="108">
        <v>0</v>
      </c>
      <c r="U47" s="111">
        <v>0</v>
      </c>
    </row>
    <row r="48" spans="1:21" ht="15">
      <c r="A48" s="107" t="s">
        <v>418</v>
      </c>
      <c r="B48" s="108">
        <f t="shared" si="5"/>
        <v>13</v>
      </c>
      <c r="C48" s="108">
        <v>0</v>
      </c>
      <c r="D48" s="108">
        <v>0</v>
      </c>
      <c r="E48" s="108">
        <v>0</v>
      </c>
      <c r="F48" s="108">
        <v>1</v>
      </c>
      <c r="G48" s="108">
        <v>0</v>
      </c>
      <c r="H48" s="108">
        <v>0</v>
      </c>
      <c r="I48" s="108">
        <v>1</v>
      </c>
      <c r="J48" s="108">
        <v>0</v>
      </c>
      <c r="K48" s="108">
        <v>2</v>
      </c>
      <c r="L48" s="108">
        <v>1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8</v>
      </c>
      <c r="T48" s="108">
        <v>0</v>
      </c>
      <c r="U48" s="111">
        <v>0</v>
      </c>
    </row>
    <row r="49" spans="1:21" ht="15">
      <c r="A49" s="107" t="s">
        <v>270</v>
      </c>
      <c r="B49" s="108">
        <f t="shared" si="5"/>
        <v>4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1</v>
      </c>
      <c r="I49" s="108">
        <v>0</v>
      </c>
      <c r="J49" s="108">
        <v>0</v>
      </c>
      <c r="K49" s="108">
        <v>1</v>
      </c>
      <c r="L49" s="108">
        <v>1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1</v>
      </c>
      <c r="S49" s="108">
        <v>0</v>
      </c>
      <c r="T49" s="108">
        <v>0</v>
      </c>
      <c r="U49" s="111">
        <v>0</v>
      </c>
    </row>
    <row r="50" spans="1:21" ht="15">
      <c r="A50" s="107" t="s">
        <v>271</v>
      </c>
      <c r="B50" s="108">
        <f t="shared" si="5"/>
        <v>1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1</v>
      </c>
      <c r="T50" s="108">
        <v>0</v>
      </c>
      <c r="U50" s="111">
        <v>0</v>
      </c>
    </row>
    <row r="51" spans="1:21" ht="15">
      <c r="A51" s="107" t="s">
        <v>272</v>
      </c>
      <c r="B51" s="108">
        <f>SUM(C51:U51)</f>
        <v>2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2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11">
        <v>0</v>
      </c>
    </row>
    <row r="52" spans="1:21" ht="15">
      <c r="A52" s="107" t="s">
        <v>556</v>
      </c>
      <c r="B52" s="108">
        <f>SUM(C52:U52)</f>
        <v>129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4</v>
      </c>
      <c r="I52" s="108">
        <v>7</v>
      </c>
      <c r="J52" s="108">
        <v>15</v>
      </c>
      <c r="K52" s="108">
        <v>47</v>
      </c>
      <c r="L52" s="108">
        <v>16</v>
      </c>
      <c r="M52" s="108">
        <v>16</v>
      </c>
      <c r="N52" s="108">
        <v>4</v>
      </c>
      <c r="O52" s="108">
        <v>7</v>
      </c>
      <c r="P52" s="108">
        <v>3</v>
      </c>
      <c r="Q52" s="108">
        <v>2</v>
      </c>
      <c r="R52" s="108">
        <v>7</v>
      </c>
      <c r="S52" s="108">
        <v>1</v>
      </c>
      <c r="T52" s="108">
        <v>0</v>
      </c>
      <c r="U52" s="111">
        <v>0</v>
      </c>
    </row>
    <row r="53" spans="1:21" ht="15">
      <c r="A53" s="107" t="s">
        <v>273</v>
      </c>
      <c r="B53" s="108">
        <f>SUM(C53:U53)</f>
        <v>7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1</v>
      </c>
      <c r="I53" s="108">
        <v>2</v>
      </c>
      <c r="J53" s="108">
        <v>3</v>
      </c>
      <c r="K53" s="108">
        <v>1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11">
        <v>0</v>
      </c>
    </row>
    <row r="54" spans="1:21" ht="15">
      <c r="A54" s="107" t="s">
        <v>561</v>
      </c>
      <c r="B54" s="108">
        <f>SUM(C54:U54)</f>
        <v>38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3</v>
      </c>
      <c r="J54" s="108">
        <v>1</v>
      </c>
      <c r="K54" s="108">
        <v>10</v>
      </c>
      <c r="L54" s="108">
        <v>3</v>
      </c>
      <c r="M54" s="108">
        <v>6</v>
      </c>
      <c r="N54" s="108">
        <v>5</v>
      </c>
      <c r="O54" s="108">
        <v>3</v>
      </c>
      <c r="P54" s="108">
        <v>4</v>
      </c>
      <c r="Q54" s="108">
        <v>0</v>
      </c>
      <c r="R54" s="108">
        <v>3</v>
      </c>
      <c r="S54" s="108">
        <v>0</v>
      </c>
      <c r="T54" s="108">
        <v>0</v>
      </c>
      <c r="U54" s="111">
        <v>0</v>
      </c>
    </row>
    <row r="55" spans="2:21" ht="15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11"/>
    </row>
    <row r="56" spans="1:21" ht="15">
      <c r="A56" s="112" t="s">
        <v>552</v>
      </c>
      <c r="B56" s="117">
        <f>SUM(C56:U56)</f>
        <v>12</v>
      </c>
      <c r="C56" s="117">
        <f aca="true" t="shared" si="6" ref="C56:U56">SUM(C58:C61)</f>
        <v>0</v>
      </c>
      <c r="D56" s="117">
        <f t="shared" si="6"/>
        <v>0</v>
      </c>
      <c r="E56" s="117">
        <f t="shared" si="6"/>
        <v>0</v>
      </c>
      <c r="F56" s="117">
        <f t="shared" si="6"/>
        <v>0</v>
      </c>
      <c r="G56" s="117">
        <f t="shared" si="6"/>
        <v>0</v>
      </c>
      <c r="H56" s="117">
        <f t="shared" si="6"/>
        <v>1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7">
        <f t="shared" si="6"/>
        <v>0</v>
      </c>
      <c r="P56" s="117">
        <f t="shared" si="6"/>
        <v>0</v>
      </c>
      <c r="Q56" s="117">
        <f t="shared" si="6"/>
        <v>0</v>
      </c>
      <c r="R56" s="117">
        <f t="shared" si="6"/>
        <v>0</v>
      </c>
      <c r="S56" s="117">
        <f t="shared" si="6"/>
        <v>11</v>
      </c>
      <c r="T56" s="117">
        <f t="shared" si="6"/>
        <v>0</v>
      </c>
      <c r="U56" s="118">
        <f t="shared" si="6"/>
        <v>0</v>
      </c>
    </row>
    <row r="57" spans="2:21" ht="15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11"/>
    </row>
    <row r="58" spans="1:21" ht="15">
      <c r="A58" s="107" t="s">
        <v>274</v>
      </c>
      <c r="B58" s="108">
        <f>SUM(C58:U58)</f>
        <v>1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1</v>
      </c>
      <c r="T58" s="108">
        <v>0</v>
      </c>
      <c r="U58" s="111">
        <v>0</v>
      </c>
    </row>
    <row r="59" spans="1:21" ht="15">
      <c r="A59" s="107" t="s">
        <v>269</v>
      </c>
      <c r="B59" s="108">
        <f>SUM(C59:U59)</f>
        <v>1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1</v>
      </c>
      <c r="T59" s="108">
        <v>0</v>
      </c>
      <c r="U59" s="111">
        <v>0</v>
      </c>
    </row>
    <row r="60" spans="1:21" ht="15">
      <c r="A60" s="107" t="s">
        <v>275</v>
      </c>
      <c r="B60" s="108">
        <f>SUM(C60:U60)</f>
        <v>5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1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4</v>
      </c>
      <c r="T60" s="108">
        <v>0</v>
      </c>
      <c r="U60" s="111">
        <v>0</v>
      </c>
    </row>
    <row r="61" spans="1:21" ht="15">
      <c r="A61" s="107" t="s">
        <v>276</v>
      </c>
      <c r="B61" s="108">
        <f>SUM(C61:U61)</f>
        <v>5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5</v>
      </c>
      <c r="T61" s="108">
        <v>0</v>
      </c>
      <c r="U61" s="111">
        <v>0</v>
      </c>
    </row>
    <row r="62" spans="2:21" ht="15"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11"/>
    </row>
    <row r="63" spans="1:21" ht="15">
      <c r="A63" s="112" t="s">
        <v>542</v>
      </c>
      <c r="B63" s="117">
        <f>SUM(C63:U63)</f>
        <v>52</v>
      </c>
      <c r="C63" s="117">
        <f>SUM(C65:C68)</f>
        <v>9</v>
      </c>
      <c r="D63" s="117">
        <f aca="true" t="shared" si="7" ref="D63:R63">SUM(D65:D68)</f>
        <v>8</v>
      </c>
      <c r="E63" s="117">
        <f t="shared" si="7"/>
        <v>3</v>
      </c>
      <c r="F63" s="117">
        <f t="shared" si="7"/>
        <v>2</v>
      </c>
      <c r="G63" s="117">
        <f t="shared" si="7"/>
        <v>3</v>
      </c>
      <c r="H63" s="117">
        <f t="shared" si="7"/>
        <v>2</v>
      </c>
      <c r="I63" s="117">
        <f t="shared" si="7"/>
        <v>2</v>
      </c>
      <c r="J63" s="117">
        <f t="shared" si="7"/>
        <v>1</v>
      </c>
      <c r="K63" s="117">
        <f t="shared" si="7"/>
        <v>0</v>
      </c>
      <c r="L63" s="117">
        <f t="shared" si="7"/>
        <v>0</v>
      </c>
      <c r="M63" s="117">
        <f t="shared" si="7"/>
        <v>0</v>
      </c>
      <c r="N63" s="117">
        <f t="shared" si="7"/>
        <v>0</v>
      </c>
      <c r="O63" s="117">
        <f t="shared" si="7"/>
        <v>0</v>
      </c>
      <c r="P63" s="117">
        <f t="shared" si="7"/>
        <v>0</v>
      </c>
      <c r="Q63" s="117">
        <f t="shared" si="7"/>
        <v>0</v>
      </c>
      <c r="R63" s="117">
        <f t="shared" si="7"/>
        <v>0</v>
      </c>
      <c r="S63" s="117">
        <f>SUM(S65:S68)</f>
        <v>22</v>
      </c>
      <c r="T63" s="117">
        <f>SUM(T65:T68)</f>
        <v>0</v>
      </c>
      <c r="U63" s="118">
        <f>SUM(U65:U68)</f>
        <v>0</v>
      </c>
    </row>
    <row r="64" spans="2:21" ht="15"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11"/>
    </row>
    <row r="65" spans="1:21" ht="15">
      <c r="A65" s="107" t="s">
        <v>484</v>
      </c>
      <c r="B65" s="108">
        <f>SUM(C65:U65)</f>
        <v>32</v>
      </c>
      <c r="C65" s="108">
        <v>9</v>
      </c>
      <c r="D65" s="108">
        <v>7</v>
      </c>
      <c r="E65" s="108">
        <v>3</v>
      </c>
      <c r="F65" s="108">
        <v>1</v>
      </c>
      <c r="G65" s="108">
        <v>2</v>
      </c>
      <c r="H65" s="108">
        <v>1</v>
      </c>
      <c r="I65" s="108">
        <v>1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8</v>
      </c>
      <c r="T65" s="108">
        <v>0</v>
      </c>
      <c r="U65" s="111">
        <v>0</v>
      </c>
    </row>
    <row r="66" spans="1:21" ht="15">
      <c r="A66" s="107" t="s">
        <v>277</v>
      </c>
      <c r="B66" s="108">
        <f>SUM(C66:U66)</f>
        <v>1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1</v>
      </c>
      <c r="T66" s="108">
        <v>0</v>
      </c>
      <c r="U66" s="111">
        <v>0</v>
      </c>
    </row>
    <row r="67" spans="1:21" ht="15">
      <c r="A67" s="107" t="s">
        <v>278</v>
      </c>
      <c r="B67" s="108">
        <f>SUM(C67:U67)</f>
        <v>16</v>
      </c>
      <c r="C67" s="108">
        <v>0</v>
      </c>
      <c r="D67" s="108">
        <v>1</v>
      </c>
      <c r="E67" s="108">
        <v>0</v>
      </c>
      <c r="F67" s="108">
        <v>1</v>
      </c>
      <c r="G67" s="108">
        <v>0</v>
      </c>
      <c r="H67" s="108">
        <v>1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13</v>
      </c>
      <c r="T67" s="108">
        <v>0</v>
      </c>
      <c r="U67" s="111">
        <v>0</v>
      </c>
    </row>
    <row r="68" spans="1:21" ht="15">
      <c r="A68" s="107" t="s">
        <v>170</v>
      </c>
      <c r="B68" s="108">
        <f>SUM(C68:U68)</f>
        <v>3</v>
      </c>
      <c r="C68" s="108">
        <v>0</v>
      </c>
      <c r="D68" s="108">
        <v>0</v>
      </c>
      <c r="E68" s="108">
        <v>0</v>
      </c>
      <c r="F68" s="108">
        <v>0</v>
      </c>
      <c r="G68" s="108">
        <v>1</v>
      </c>
      <c r="H68" s="108">
        <v>0</v>
      </c>
      <c r="I68" s="108">
        <v>1</v>
      </c>
      <c r="J68" s="108">
        <v>1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08">
        <v>0</v>
      </c>
      <c r="R68" s="108">
        <v>0</v>
      </c>
      <c r="S68" s="108">
        <v>0</v>
      </c>
      <c r="T68" s="108">
        <v>0</v>
      </c>
      <c r="U68" s="111">
        <v>0</v>
      </c>
    </row>
    <row r="69" spans="2:21" ht="15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11"/>
    </row>
    <row r="70" spans="1:21" ht="15">
      <c r="A70" s="112" t="s">
        <v>280</v>
      </c>
      <c r="B70" s="117">
        <f>SUM(C70:U70)</f>
        <v>44</v>
      </c>
      <c r="C70" s="117">
        <f aca="true" t="shared" si="8" ref="C70:U70">SUM(C72:C73)</f>
        <v>0</v>
      </c>
      <c r="D70" s="117">
        <f t="shared" si="8"/>
        <v>5</v>
      </c>
      <c r="E70" s="117">
        <f t="shared" si="8"/>
        <v>7</v>
      </c>
      <c r="F70" s="117">
        <f t="shared" si="8"/>
        <v>8</v>
      </c>
      <c r="G70" s="117">
        <f t="shared" si="8"/>
        <v>1</v>
      </c>
      <c r="H70" s="117">
        <f t="shared" si="8"/>
        <v>2</v>
      </c>
      <c r="I70" s="117">
        <f t="shared" si="8"/>
        <v>0</v>
      </c>
      <c r="J70" s="117">
        <f t="shared" si="8"/>
        <v>0</v>
      </c>
      <c r="K70" s="117">
        <f t="shared" si="8"/>
        <v>0</v>
      </c>
      <c r="L70" s="117">
        <f t="shared" si="8"/>
        <v>0</v>
      </c>
      <c r="M70" s="117">
        <f t="shared" si="8"/>
        <v>0</v>
      </c>
      <c r="N70" s="117">
        <f t="shared" si="8"/>
        <v>0</v>
      </c>
      <c r="O70" s="117">
        <f t="shared" si="8"/>
        <v>0</v>
      </c>
      <c r="P70" s="117">
        <f t="shared" si="8"/>
        <v>0</v>
      </c>
      <c r="Q70" s="117">
        <f t="shared" si="8"/>
        <v>0</v>
      </c>
      <c r="R70" s="117">
        <f t="shared" si="8"/>
        <v>0</v>
      </c>
      <c r="S70" s="117">
        <f t="shared" si="8"/>
        <v>20</v>
      </c>
      <c r="T70" s="117">
        <f t="shared" si="8"/>
        <v>0</v>
      </c>
      <c r="U70" s="118">
        <f t="shared" si="8"/>
        <v>1</v>
      </c>
    </row>
    <row r="71" spans="2:21" ht="15"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11"/>
    </row>
    <row r="72" spans="1:21" ht="15">
      <c r="A72" s="107" t="s">
        <v>282</v>
      </c>
      <c r="B72" s="108">
        <f>SUM(C72:U72)</f>
        <v>43</v>
      </c>
      <c r="C72" s="108">
        <v>0</v>
      </c>
      <c r="D72" s="108">
        <v>5</v>
      </c>
      <c r="E72" s="108">
        <v>7</v>
      </c>
      <c r="F72" s="108">
        <v>7</v>
      </c>
      <c r="G72" s="108">
        <v>1</v>
      </c>
      <c r="H72" s="108">
        <v>2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20</v>
      </c>
      <c r="T72" s="108">
        <v>0</v>
      </c>
      <c r="U72" s="111">
        <v>1</v>
      </c>
    </row>
    <row r="73" spans="1:21" ht="15">
      <c r="A73" s="107" t="s">
        <v>124</v>
      </c>
      <c r="B73" s="108">
        <f>SUM(C73:U73)</f>
        <v>1</v>
      </c>
      <c r="C73" s="108">
        <v>0</v>
      </c>
      <c r="D73" s="108">
        <v>0</v>
      </c>
      <c r="E73" s="108">
        <v>0</v>
      </c>
      <c r="F73" s="108">
        <v>1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11">
        <v>0</v>
      </c>
    </row>
    <row r="74" spans="2:21" ht="15"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11"/>
    </row>
    <row r="75" spans="1:21" ht="15">
      <c r="A75" s="112" t="s">
        <v>539</v>
      </c>
      <c r="B75" s="117">
        <f>SUM(C75:U75)</f>
        <v>3756</v>
      </c>
      <c r="C75" s="117">
        <f aca="true" t="shared" si="9" ref="C75:U75">SUM(C77:C99)</f>
        <v>25</v>
      </c>
      <c r="D75" s="117">
        <f t="shared" si="9"/>
        <v>352</v>
      </c>
      <c r="E75" s="117">
        <f t="shared" si="9"/>
        <v>156</v>
      </c>
      <c r="F75" s="117">
        <f t="shared" si="9"/>
        <v>101</v>
      </c>
      <c r="G75" s="117">
        <f t="shared" si="9"/>
        <v>92</v>
      </c>
      <c r="H75" s="117">
        <f t="shared" si="9"/>
        <v>920</v>
      </c>
      <c r="I75" s="117">
        <f t="shared" si="9"/>
        <v>628</v>
      </c>
      <c r="J75" s="117">
        <f t="shared" si="9"/>
        <v>171</v>
      </c>
      <c r="K75" s="117">
        <f t="shared" si="9"/>
        <v>99</v>
      </c>
      <c r="L75" s="117">
        <f t="shared" si="9"/>
        <v>43</v>
      </c>
      <c r="M75" s="117">
        <f t="shared" si="9"/>
        <v>16</v>
      </c>
      <c r="N75" s="117">
        <f t="shared" si="9"/>
        <v>12</v>
      </c>
      <c r="O75" s="117">
        <f t="shared" si="9"/>
        <v>14</v>
      </c>
      <c r="P75" s="117">
        <f t="shared" si="9"/>
        <v>3</v>
      </c>
      <c r="Q75" s="117">
        <f t="shared" si="9"/>
        <v>0</v>
      </c>
      <c r="R75" s="117">
        <f t="shared" si="9"/>
        <v>3</v>
      </c>
      <c r="S75" s="117">
        <f t="shared" si="9"/>
        <v>1113</v>
      </c>
      <c r="T75" s="117">
        <f t="shared" si="9"/>
        <v>5</v>
      </c>
      <c r="U75" s="118">
        <f t="shared" si="9"/>
        <v>3</v>
      </c>
    </row>
    <row r="76" spans="2:21" ht="15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11"/>
    </row>
    <row r="77" spans="1:21" ht="15">
      <c r="A77" s="107" t="s">
        <v>284</v>
      </c>
      <c r="B77" s="108">
        <f aca="true" t="shared" si="10" ref="B77:B99">SUM(C77:U77)</f>
        <v>24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3</v>
      </c>
      <c r="I77" s="108">
        <v>2</v>
      </c>
      <c r="J77" s="108">
        <v>0</v>
      </c>
      <c r="K77" s="108">
        <v>1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18</v>
      </c>
      <c r="T77" s="108">
        <v>0</v>
      </c>
      <c r="U77" s="111">
        <v>0</v>
      </c>
    </row>
    <row r="78" spans="1:21" ht="15">
      <c r="A78" s="107" t="s">
        <v>285</v>
      </c>
      <c r="B78" s="108">
        <f t="shared" si="10"/>
        <v>1</v>
      </c>
      <c r="C78" s="108">
        <v>1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11">
        <v>0</v>
      </c>
    </row>
    <row r="79" spans="1:21" ht="15">
      <c r="A79" s="107" t="s">
        <v>286</v>
      </c>
      <c r="B79" s="108">
        <f t="shared" si="10"/>
        <v>27</v>
      </c>
      <c r="C79" s="108">
        <v>1</v>
      </c>
      <c r="D79" s="108">
        <v>3</v>
      </c>
      <c r="E79" s="108">
        <v>1</v>
      </c>
      <c r="F79" s="108">
        <v>1</v>
      </c>
      <c r="G79" s="108">
        <v>1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20</v>
      </c>
      <c r="T79" s="108">
        <v>0</v>
      </c>
      <c r="U79" s="111">
        <v>0</v>
      </c>
    </row>
    <row r="80" spans="1:21" ht="15">
      <c r="A80" s="107" t="s">
        <v>287</v>
      </c>
      <c r="B80" s="108">
        <f t="shared" si="10"/>
        <v>13</v>
      </c>
      <c r="C80" s="108">
        <v>0</v>
      </c>
      <c r="D80" s="108">
        <v>2</v>
      </c>
      <c r="E80" s="108">
        <v>4</v>
      </c>
      <c r="F80" s="108">
        <v>0</v>
      </c>
      <c r="G80" s="108">
        <v>0</v>
      </c>
      <c r="H80" s="108">
        <v>1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6</v>
      </c>
      <c r="T80" s="108">
        <v>0</v>
      </c>
      <c r="U80" s="111">
        <v>0</v>
      </c>
    </row>
    <row r="81" spans="1:21" ht="15">
      <c r="A81" s="107" t="s">
        <v>496</v>
      </c>
      <c r="B81" s="108">
        <f>SUM(C81:U81)</f>
        <v>101</v>
      </c>
      <c r="C81" s="108">
        <v>12</v>
      </c>
      <c r="D81" s="108">
        <v>37</v>
      </c>
      <c r="E81" s="108">
        <v>3</v>
      </c>
      <c r="F81" s="108">
        <v>5</v>
      </c>
      <c r="G81" s="108">
        <v>1</v>
      </c>
      <c r="H81" s="108">
        <v>0</v>
      </c>
      <c r="I81" s="108">
        <v>1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42</v>
      </c>
      <c r="T81" s="108">
        <v>0</v>
      </c>
      <c r="U81" s="111">
        <v>0</v>
      </c>
    </row>
    <row r="82" spans="1:21" ht="15">
      <c r="A82" s="107" t="s">
        <v>500</v>
      </c>
      <c r="B82" s="108">
        <f>SUM(C82:U82)</f>
        <v>115</v>
      </c>
      <c r="C82" s="108">
        <v>0</v>
      </c>
      <c r="D82" s="108">
        <v>12</v>
      </c>
      <c r="E82" s="108">
        <v>2</v>
      </c>
      <c r="F82" s="108">
        <v>4</v>
      </c>
      <c r="G82" s="108">
        <v>6</v>
      </c>
      <c r="H82" s="108">
        <v>12</v>
      </c>
      <c r="I82" s="108">
        <v>6</v>
      </c>
      <c r="J82" s="108">
        <v>7</v>
      </c>
      <c r="K82" s="108">
        <v>0</v>
      </c>
      <c r="L82" s="108">
        <v>0</v>
      </c>
      <c r="M82" s="108">
        <v>0</v>
      </c>
      <c r="N82" s="108">
        <v>1</v>
      </c>
      <c r="O82" s="108">
        <v>0</v>
      </c>
      <c r="P82" s="108">
        <v>0</v>
      </c>
      <c r="Q82" s="108">
        <v>0</v>
      </c>
      <c r="R82" s="108">
        <v>0</v>
      </c>
      <c r="S82" s="108">
        <v>65</v>
      </c>
      <c r="T82" s="108">
        <v>0</v>
      </c>
      <c r="U82" s="111">
        <v>0</v>
      </c>
    </row>
    <row r="83" spans="1:21" ht="15">
      <c r="A83" s="107" t="s">
        <v>288</v>
      </c>
      <c r="B83" s="108">
        <f t="shared" si="10"/>
        <v>8</v>
      </c>
      <c r="C83" s="108">
        <v>0</v>
      </c>
      <c r="D83" s="108">
        <v>3</v>
      </c>
      <c r="E83" s="108">
        <v>2</v>
      </c>
      <c r="F83" s="108">
        <v>1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  <c r="S83" s="108">
        <v>2</v>
      </c>
      <c r="T83" s="108">
        <v>0</v>
      </c>
      <c r="U83" s="111">
        <v>0</v>
      </c>
    </row>
    <row r="84" spans="1:21" ht="15">
      <c r="A84" s="107" t="s">
        <v>466</v>
      </c>
      <c r="B84" s="108">
        <f t="shared" si="10"/>
        <v>13</v>
      </c>
      <c r="C84" s="108">
        <v>0</v>
      </c>
      <c r="D84" s="108">
        <v>2</v>
      </c>
      <c r="E84" s="108">
        <v>0</v>
      </c>
      <c r="F84" s="108">
        <v>0</v>
      </c>
      <c r="G84" s="108">
        <v>0</v>
      </c>
      <c r="H84" s="108">
        <v>0</v>
      </c>
      <c r="I84" s="108">
        <v>1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10</v>
      </c>
      <c r="T84" s="108">
        <v>0</v>
      </c>
      <c r="U84" s="111">
        <v>0</v>
      </c>
    </row>
    <row r="85" spans="1:21" ht="15">
      <c r="A85" s="107" t="s">
        <v>290</v>
      </c>
      <c r="B85" s="108">
        <f t="shared" si="10"/>
        <v>10</v>
      </c>
      <c r="C85" s="108">
        <v>0</v>
      </c>
      <c r="D85" s="108">
        <v>0</v>
      </c>
      <c r="E85" s="108">
        <v>0</v>
      </c>
      <c r="F85" s="108">
        <v>1</v>
      </c>
      <c r="G85" s="108">
        <v>0</v>
      </c>
      <c r="H85" s="108">
        <v>0</v>
      </c>
      <c r="I85" s="108">
        <v>5</v>
      </c>
      <c r="J85" s="108">
        <v>1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</v>
      </c>
      <c r="Q85" s="108">
        <v>0</v>
      </c>
      <c r="R85" s="108">
        <v>0</v>
      </c>
      <c r="S85" s="108">
        <v>3</v>
      </c>
      <c r="T85" s="108">
        <v>0</v>
      </c>
      <c r="U85" s="111">
        <v>0</v>
      </c>
    </row>
    <row r="86" spans="1:21" ht="15">
      <c r="A86" s="107" t="s">
        <v>291</v>
      </c>
      <c r="B86" s="108">
        <f t="shared" si="10"/>
        <v>1</v>
      </c>
      <c r="C86" s="108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1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08">
        <v>0</v>
      </c>
      <c r="R86" s="108">
        <v>0</v>
      </c>
      <c r="S86" s="108">
        <v>0</v>
      </c>
      <c r="T86" s="108">
        <v>0</v>
      </c>
      <c r="U86" s="111">
        <v>0</v>
      </c>
    </row>
    <row r="87" spans="1:21" ht="15">
      <c r="A87" s="107" t="s">
        <v>292</v>
      </c>
      <c r="B87" s="108">
        <f t="shared" si="10"/>
        <v>11</v>
      </c>
      <c r="C87" s="108">
        <v>0</v>
      </c>
      <c r="D87" s="108">
        <v>0</v>
      </c>
      <c r="E87" s="108">
        <v>0</v>
      </c>
      <c r="F87" s="108">
        <v>3</v>
      </c>
      <c r="G87" s="108">
        <v>0</v>
      </c>
      <c r="H87" s="108">
        <v>0</v>
      </c>
      <c r="I87" s="108">
        <v>2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6</v>
      </c>
      <c r="T87" s="108">
        <v>0</v>
      </c>
      <c r="U87" s="111">
        <v>0</v>
      </c>
    </row>
    <row r="88" spans="1:21" ht="15">
      <c r="A88" s="107" t="s">
        <v>293</v>
      </c>
      <c r="B88" s="108">
        <f t="shared" si="10"/>
        <v>12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1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2</v>
      </c>
      <c r="P88" s="108">
        <v>0</v>
      </c>
      <c r="Q88" s="108">
        <v>0</v>
      </c>
      <c r="R88" s="108">
        <v>0</v>
      </c>
      <c r="S88" s="108">
        <v>9</v>
      </c>
      <c r="T88" s="108">
        <v>0</v>
      </c>
      <c r="U88" s="111">
        <v>0</v>
      </c>
    </row>
    <row r="89" spans="1:21" ht="15">
      <c r="A89" s="107" t="s">
        <v>474</v>
      </c>
      <c r="B89" s="108">
        <f>SUM(C89:U89)</f>
        <v>366</v>
      </c>
      <c r="C89" s="108">
        <v>7</v>
      </c>
      <c r="D89" s="108">
        <v>143</v>
      </c>
      <c r="E89" s="108">
        <v>15</v>
      </c>
      <c r="F89" s="108">
        <v>11</v>
      </c>
      <c r="G89" s="108">
        <v>6</v>
      </c>
      <c r="H89" s="108">
        <v>5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08">
        <v>0</v>
      </c>
      <c r="R89" s="108">
        <v>0</v>
      </c>
      <c r="S89" s="108">
        <v>176</v>
      </c>
      <c r="T89" s="108">
        <v>2</v>
      </c>
      <c r="U89" s="111">
        <v>1</v>
      </c>
    </row>
    <row r="90" spans="1:21" ht="15">
      <c r="A90" s="107" t="s">
        <v>432</v>
      </c>
      <c r="B90" s="108">
        <f>SUM(C90:U90)</f>
        <v>106</v>
      </c>
      <c r="C90" s="108">
        <v>3</v>
      </c>
      <c r="D90" s="108">
        <v>40</v>
      </c>
      <c r="E90" s="108">
        <v>8</v>
      </c>
      <c r="F90" s="108">
        <v>1</v>
      </c>
      <c r="G90" s="108">
        <v>0</v>
      </c>
      <c r="H90" s="108">
        <v>0</v>
      </c>
      <c r="I90" s="108">
        <v>0</v>
      </c>
      <c r="J90" s="108">
        <v>1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08">
        <v>0</v>
      </c>
      <c r="R90" s="108">
        <v>0</v>
      </c>
      <c r="S90" s="108">
        <v>53</v>
      </c>
      <c r="T90" s="108">
        <v>0</v>
      </c>
      <c r="U90" s="111">
        <v>0</v>
      </c>
    </row>
    <row r="91" spans="1:21" ht="15">
      <c r="A91" s="107" t="s">
        <v>547</v>
      </c>
      <c r="B91" s="108">
        <f t="shared" si="10"/>
        <v>206</v>
      </c>
      <c r="C91" s="108">
        <v>0</v>
      </c>
      <c r="D91" s="108">
        <v>11</v>
      </c>
      <c r="E91" s="108">
        <v>36</v>
      </c>
      <c r="F91" s="108">
        <v>20</v>
      </c>
      <c r="G91" s="108">
        <v>3</v>
      </c>
      <c r="H91" s="108">
        <v>6</v>
      </c>
      <c r="I91" s="108">
        <v>1</v>
      </c>
      <c r="J91" s="108">
        <v>3</v>
      </c>
      <c r="K91" s="108">
        <v>0</v>
      </c>
      <c r="L91" s="108">
        <v>0</v>
      </c>
      <c r="M91" s="108">
        <v>3</v>
      </c>
      <c r="N91" s="108">
        <v>0</v>
      </c>
      <c r="O91" s="108">
        <v>0</v>
      </c>
      <c r="P91" s="108">
        <v>0</v>
      </c>
      <c r="Q91" s="108">
        <v>0</v>
      </c>
      <c r="R91" s="108">
        <v>0</v>
      </c>
      <c r="S91" s="108">
        <v>123</v>
      </c>
      <c r="T91" s="108">
        <v>0</v>
      </c>
      <c r="U91" s="111">
        <v>0</v>
      </c>
    </row>
    <row r="92" spans="1:21" ht="15">
      <c r="A92" s="107" t="s">
        <v>294</v>
      </c>
      <c r="B92" s="108">
        <f t="shared" si="10"/>
        <v>56</v>
      </c>
      <c r="C92" s="108">
        <v>1</v>
      </c>
      <c r="D92" s="108">
        <v>5</v>
      </c>
      <c r="E92" s="108">
        <v>7</v>
      </c>
      <c r="F92" s="108">
        <v>4</v>
      </c>
      <c r="G92" s="108">
        <v>1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  <c r="S92" s="108">
        <v>38</v>
      </c>
      <c r="T92" s="108">
        <v>0</v>
      </c>
      <c r="U92" s="111">
        <v>0</v>
      </c>
    </row>
    <row r="93" spans="1:21" ht="15">
      <c r="A93" s="107" t="s">
        <v>508</v>
      </c>
      <c r="B93" s="108">
        <f t="shared" si="10"/>
        <v>1836</v>
      </c>
      <c r="C93" s="108">
        <v>0</v>
      </c>
      <c r="D93" s="108">
        <v>21</v>
      </c>
      <c r="E93" s="108">
        <v>15</v>
      </c>
      <c r="F93" s="108">
        <v>12</v>
      </c>
      <c r="G93" s="108">
        <v>15</v>
      </c>
      <c r="H93" s="108">
        <v>733</v>
      </c>
      <c r="I93" s="108">
        <v>573</v>
      </c>
      <c r="J93" s="108">
        <v>149</v>
      </c>
      <c r="K93" s="108">
        <v>89</v>
      </c>
      <c r="L93" s="108">
        <v>31</v>
      </c>
      <c r="M93" s="108">
        <v>10</v>
      </c>
      <c r="N93" s="108">
        <v>4</v>
      </c>
      <c r="O93" s="108">
        <v>12</v>
      </c>
      <c r="P93" s="108">
        <v>3</v>
      </c>
      <c r="Q93" s="108">
        <v>0</v>
      </c>
      <c r="R93" s="108">
        <v>2</v>
      </c>
      <c r="S93" s="108">
        <v>164</v>
      </c>
      <c r="T93" s="108">
        <v>2</v>
      </c>
      <c r="U93" s="111">
        <v>1</v>
      </c>
    </row>
    <row r="94" spans="1:21" ht="15">
      <c r="A94" s="107" t="s">
        <v>296</v>
      </c>
      <c r="B94" s="108">
        <f t="shared" si="10"/>
        <v>258</v>
      </c>
      <c r="C94" s="108">
        <v>0</v>
      </c>
      <c r="D94" s="108">
        <v>3</v>
      </c>
      <c r="E94" s="108">
        <v>2</v>
      </c>
      <c r="F94" s="108">
        <v>8</v>
      </c>
      <c r="G94" s="108">
        <v>8</v>
      </c>
      <c r="H94" s="108">
        <v>91</v>
      </c>
      <c r="I94" s="108">
        <v>21</v>
      </c>
      <c r="J94" s="108">
        <v>4</v>
      </c>
      <c r="K94" s="108">
        <v>2</v>
      </c>
      <c r="L94" s="108">
        <v>4</v>
      </c>
      <c r="M94" s="108">
        <v>1</v>
      </c>
      <c r="N94" s="108">
        <v>0</v>
      </c>
      <c r="O94" s="108">
        <v>0</v>
      </c>
      <c r="P94" s="108">
        <v>0</v>
      </c>
      <c r="Q94" s="108">
        <v>0</v>
      </c>
      <c r="R94" s="108">
        <v>1</v>
      </c>
      <c r="S94" s="108">
        <v>112</v>
      </c>
      <c r="T94" s="108">
        <v>0</v>
      </c>
      <c r="U94" s="111">
        <v>1</v>
      </c>
    </row>
    <row r="95" spans="1:21" ht="15">
      <c r="A95" s="107" t="s">
        <v>548</v>
      </c>
      <c r="B95" s="108">
        <f t="shared" si="10"/>
        <v>460</v>
      </c>
      <c r="C95" s="108">
        <v>0</v>
      </c>
      <c r="D95" s="108">
        <v>45</v>
      </c>
      <c r="E95" s="108">
        <v>48</v>
      </c>
      <c r="F95" s="108">
        <v>22</v>
      </c>
      <c r="G95" s="108">
        <v>47</v>
      </c>
      <c r="H95" s="108">
        <v>61</v>
      </c>
      <c r="I95" s="108">
        <v>11</v>
      </c>
      <c r="J95" s="108">
        <v>6</v>
      </c>
      <c r="K95" s="108">
        <v>5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08">
        <v>0</v>
      </c>
      <c r="R95" s="108">
        <v>0</v>
      </c>
      <c r="S95" s="108">
        <v>214</v>
      </c>
      <c r="T95" s="108">
        <v>1</v>
      </c>
      <c r="U95" s="111">
        <v>0</v>
      </c>
    </row>
    <row r="96" spans="1:21" ht="15">
      <c r="A96" s="107" t="s">
        <v>297</v>
      </c>
      <c r="B96" s="108">
        <f t="shared" si="10"/>
        <v>80</v>
      </c>
      <c r="C96" s="108">
        <v>0</v>
      </c>
      <c r="D96" s="108">
        <v>17</v>
      </c>
      <c r="E96" s="108">
        <v>10</v>
      </c>
      <c r="F96" s="108">
        <v>7</v>
      </c>
      <c r="G96" s="108">
        <v>4</v>
      </c>
      <c r="H96" s="108">
        <v>5</v>
      </c>
      <c r="I96" s="108">
        <v>3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08">
        <v>0</v>
      </c>
      <c r="R96" s="108">
        <v>0</v>
      </c>
      <c r="S96" s="108">
        <v>34</v>
      </c>
      <c r="T96" s="108">
        <v>0</v>
      </c>
      <c r="U96" s="111">
        <v>0</v>
      </c>
    </row>
    <row r="97" spans="1:21" ht="15">
      <c r="A97" s="107" t="s">
        <v>298</v>
      </c>
      <c r="B97" s="108">
        <f t="shared" si="10"/>
        <v>21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08">
        <v>1</v>
      </c>
      <c r="I97" s="108">
        <v>1</v>
      </c>
      <c r="J97" s="108">
        <v>0</v>
      </c>
      <c r="K97" s="108">
        <v>2</v>
      </c>
      <c r="L97" s="108">
        <v>8</v>
      </c>
      <c r="M97" s="108">
        <v>2</v>
      </c>
      <c r="N97" s="108">
        <v>7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11">
        <v>0</v>
      </c>
    </row>
    <row r="98" spans="1:21" ht="15">
      <c r="A98" s="107" t="s">
        <v>554</v>
      </c>
      <c r="B98" s="108">
        <f t="shared" si="10"/>
        <v>28</v>
      </c>
      <c r="C98" s="108">
        <v>0</v>
      </c>
      <c r="D98" s="108">
        <v>8</v>
      </c>
      <c r="E98" s="108">
        <v>2</v>
      </c>
      <c r="F98" s="108">
        <v>1</v>
      </c>
      <c r="G98" s="108">
        <v>0</v>
      </c>
      <c r="H98" s="108">
        <v>0</v>
      </c>
      <c r="I98" s="108">
        <v>1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16</v>
      </c>
      <c r="T98" s="108">
        <v>0</v>
      </c>
      <c r="U98" s="111">
        <v>0</v>
      </c>
    </row>
    <row r="99" spans="1:21" ht="15">
      <c r="A99" s="107" t="s">
        <v>299</v>
      </c>
      <c r="B99" s="108">
        <f t="shared" si="10"/>
        <v>3</v>
      </c>
      <c r="C99" s="108">
        <v>0</v>
      </c>
      <c r="D99" s="108">
        <v>0</v>
      </c>
      <c r="E99" s="108">
        <v>1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08">
        <v>0</v>
      </c>
      <c r="R99" s="108">
        <v>0</v>
      </c>
      <c r="S99" s="108">
        <v>2</v>
      </c>
      <c r="T99" s="108">
        <v>0</v>
      </c>
      <c r="U99" s="111">
        <v>0</v>
      </c>
    </row>
    <row r="100" spans="2:21" ht="1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11"/>
    </row>
    <row r="101" spans="1:21" ht="15">
      <c r="A101" s="112" t="s">
        <v>300</v>
      </c>
      <c r="B101" s="117">
        <f>SUM(C101:U101)</f>
        <v>5</v>
      </c>
      <c r="C101" s="117">
        <f aca="true" t="shared" si="11" ref="C101:U101">SUM(C103:C103)</f>
        <v>0</v>
      </c>
      <c r="D101" s="117">
        <f t="shared" si="11"/>
        <v>0</v>
      </c>
      <c r="E101" s="117">
        <f t="shared" si="11"/>
        <v>1</v>
      </c>
      <c r="F101" s="117">
        <f t="shared" si="11"/>
        <v>0</v>
      </c>
      <c r="G101" s="117">
        <f t="shared" si="11"/>
        <v>0</v>
      </c>
      <c r="H101" s="117">
        <f t="shared" si="11"/>
        <v>0</v>
      </c>
      <c r="I101" s="117">
        <f t="shared" si="11"/>
        <v>0</v>
      </c>
      <c r="J101" s="117">
        <f t="shared" si="11"/>
        <v>0</v>
      </c>
      <c r="K101" s="117">
        <f t="shared" si="11"/>
        <v>0</v>
      </c>
      <c r="L101" s="117">
        <f t="shared" si="11"/>
        <v>0</v>
      </c>
      <c r="M101" s="117">
        <f t="shared" si="11"/>
        <v>0</v>
      </c>
      <c r="N101" s="117">
        <f t="shared" si="11"/>
        <v>0</v>
      </c>
      <c r="O101" s="117">
        <f t="shared" si="11"/>
        <v>0</v>
      </c>
      <c r="P101" s="117">
        <f t="shared" si="11"/>
        <v>0</v>
      </c>
      <c r="Q101" s="117">
        <f t="shared" si="11"/>
        <v>0</v>
      </c>
      <c r="R101" s="117">
        <f t="shared" si="11"/>
        <v>0</v>
      </c>
      <c r="S101" s="117">
        <f t="shared" si="11"/>
        <v>4</v>
      </c>
      <c r="T101" s="117">
        <f t="shared" si="11"/>
        <v>0</v>
      </c>
      <c r="U101" s="118">
        <f t="shared" si="11"/>
        <v>0</v>
      </c>
    </row>
    <row r="102" spans="2:21" ht="1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11"/>
    </row>
    <row r="103" spans="1:21" ht="15">
      <c r="A103" s="107" t="s">
        <v>301</v>
      </c>
      <c r="B103" s="108">
        <f>SUM(C103:U103)</f>
        <v>5</v>
      </c>
      <c r="C103" s="108">
        <v>0</v>
      </c>
      <c r="D103" s="108">
        <v>0</v>
      </c>
      <c r="E103" s="108">
        <v>1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08">
        <v>0</v>
      </c>
      <c r="R103" s="108">
        <v>0</v>
      </c>
      <c r="S103" s="108">
        <v>4</v>
      </c>
      <c r="T103" s="108">
        <v>0</v>
      </c>
      <c r="U103" s="111">
        <v>0</v>
      </c>
    </row>
    <row r="104" spans="2:21" ht="15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</row>
    <row r="105" spans="1:21" ht="15">
      <c r="A105" s="112" t="s">
        <v>535</v>
      </c>
      <c r="B105" s="117">
        <f>SUM(C105:U105)</f>
        <v>6</v>
      </c>
      <c r="C105" s="117">
        <f aca="true" t="shared" si="12" ref="C105:U105">SUM(C107:C108)</f>
        <v>0</v>
      </c>
      <c r="D105" s="117">
        <f t="shared" si="12"/>
        <v>3</v>
      </c>
      <c r="E105" s="117">
        <f t="shared" si="12"/>
        <v>0</v>
      </c>
      <c r="F105" s="117">
        <f t="shared" si="12"/>
        <v>0</v>
      </c>
      <c r="G105" s="117">
        <f t="shared" si="12"/>
        <v>0</v>
      </c>
      <c r="H105" s="117">
        <f t="shared" si="12"/>
        <v>0</v>
      </c>
      <c r="I105" s="117">
        <f t="shared" si="12"/>
        <v>0</v>
      </c>
      <c r="J105" s="117">
        <f t="shared" si="12"/>
        <v>0</v>
      </c>
      <c r="K105" s="117">
        <f t="shared" si="12"/>
        <v>0</v>
      </c>
      <c r="L105" s="117">
        <f t="shared" si="12"/>
        <v>0</v>
      </c>
      <c r="M105" s="117">
        <f t="shared" si="12"/>
        <v>0</v>
      </c>
      <c r="N105" s="117">
        <f t="shared" si="12"/>
        <v>0</v>
      </c>
      <c r="O105" s="117">
        <f t="shared" si="12"/>
        <v>0</v>
      </c>
      <c r="P105" s="117">
        <f t="shared" si="12"/>
        <v>0</v>
      </c>
      <c r="Q105" s="117">
        <f t="shared" si="12"/>
        <v>0</v>
      </c>
      <c r="R105" s="117">
        <f t="shared" si="12"/>
        <v>0</v>
      </c>
      <c r="S105" s="117">
        <f t="shared" si="12"/>
        <v>3</v>
      </c>
      <c r="T105" s="117">
        <f t="shared" si="12"/>
        <v>0</v>
      </c>
      <c r="U105" s="118">
        <f t="shared" si="12"/>
        <v>0</v>
      </c>
    </row>
    <row r="106" spans="2:21" ht="15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11"/>
    </row>
    <row r="107" spans="1:21" ht="15">
      <c r="A107" s="119" t="s">
        <v>534</v>
      </c>
      <c r="B107" s="108">
        <f>SUM(C107:U107)</f>
        <v>5</v>
      </c>
      <c r="C107" s="108">
        <v>0</v>
      </c>
      <c r="D107" s="108">
        <v>3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08">
        <v>0</v>
      </c>
      <c r="R107" s="108">
        <v>0</v>
      </c>
      <c r="S107" s="108">
        <v>2</v>
      </c>
      <c r="T107" s="108">
        <v>0</v>
      </c>
      <c r="U107" s="111">
        <v>0</v>
      </c>
    </row>
    <row r="108" spans="1:21" ht="15">
      <c r="A108" s="120" t="s">
        <v>303</v>
      </c>
      <c r="B108" s="108">
        <f>SUM(C108:U108)</f>
        <v>1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1</v>
      </c>
      <c r="T108" s="108">
        <v>0</v>
      </c>
      <c r="U108" s="111">
        <v>0</v>
      </c>
    </row>
    <row r="109" spans="2:21" ht="1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11"/>
    </row>
    <row r="110" spans="1:21" ht="15">
      <c r="A110" s="112" t="s">
        <v>527</v>
      </c>
      <c r="B110" s="117">
        <f>SUM(C110:U110)</f>
        <v>9</v>
      </c>
      <c r="C110" s="117">
        <f>SUM(C112:C113)</f>
        <v>0</v>
      </c>
      <c r="D110" s="117">
        <f aca="true" t="shared" si="13" ref="D110:U110">SUM(D112:D113)</f>
        <v>0</v>
      </c>
      <c r="E110" s="117">
        <f t="shared" si="13"/>
        <v>1</v>
      </c>
      <c r="F110" s="117">
        <f t="shared" si="13"/>
        <v>0</v>
      </c>
      <c r="G110" s="117">
        <f t="shared" si="13"/>
        <v>0</v>
      </c>
      <c r="H110" s="117">
        <f t="shared" si="13"/>
        <v>0</v>
      </c>
      <c r="I110" s="117">
        <f t="shared" si="13"/>
        <v>0</v>
      </c>
      <c r="J110" s="117">
        <f t="shared" si="13"/>
        <v>0</v>
      </c>
      <c r="K110" s="117">
        <f t="shared" si="13"/>
        <v>8</v>
      </c>
      <c r="L110" s="117">
        <f t="shared" si="13"/>
        <v>0</v>
      </c>
      <c r="M110" s="117">
        <f t="shared" si="13"/>
        <v>0</v>
      </c>
      <c r="N110" s="117">
        <f t="shared" si="13"/>
        <v>0</v>
      </c>
      <c r="O110" s="117">
        <f t="shared" si="13"/>
        <v>0</v>
      </c>
      <c r="P110" s="117">
        <f t="shared" si="13"/>
        <v>0</v>
      </c>
      <c r="Q110" s="117">
        <f t="shared" si="13"/>
        <v>0</v>
      </c>
      <c r="R110" s="117">
        <f t="shared" si="13"/>
        <v>0</v>
      </c>
      <c r="S110" s="117">
        <f t="shared" si="13"/>
        <v>0</v>
      </c>
      <c r="T110" s="117">
        <f t="shared" si="13"/>
        <v>0</v>
      </c>
      <c r="U110" s="118">
        <f t="shared" si="13"/>
        <v>0</v>
      </c>
    </row>
    <row r="111" spans="1:21" ht="15">
      <c r="A111" s="112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8"/>
    </row>
    <row r="112" spans="1:21" ht="15">
      <c r="A112" s="107" t="s">
        <v>305</v>
      </c>
      <c r="B112" s="108">
        <f>SUM(C112:U112)</f>
        <v>8</v>
      </c>
      <c r="C112" s="108"/>
      <c r="D112" s="108"/>
      <c r="E112" s="108"/>
      <c r="F112" s="108"/>
      <c r="G112" s="108"/>
      <c r="H112" s="108"/>
      <c r="I112" s="108"/>
      <c r="J112" s="108"/>
      <c r="K112" s="108">
        <v>8</v>
      </c>
      <c r="L112" s="108"/>
      <c r="M112" s="108"/>
      <c r="N112" s="108"/>
      <c r="O112" s="108"/>
      <c r="P112" s="108"/>
      <c r="Q112" s="108"/>
      <c r="R112" s="108"/>
      <c r="S112" s="108"/>
      <c r="T112" s="108"/>
      <c r="U112" s="111"/>
    </row>
    <row r="113" spans="1:21" ht="15">
      <c r="A113" s="107" t="s">
        <v>494</v>
      </c>
      <c r="B113" s="108">
        <f>SUM(C113:U113)</f>
        <v>1</v>
      </c>
      <c r="C113" s="108">
        <v>0</v>
      </c>
      <c r="D113" s="108">
        <v>0</v>
      </c>
      <c r="E113" s="108">
        <v>1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111">
        <v>0</v>
      </c>
    </row>
    <row r="114" spans="2:21" ht="15"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11"/>
    </row>
    <row r="115" spans="1:21" ht="15">
      <c r="A115" s="112" t="s">
        <v>541</v>
      </c>
      <c r="B115" s="117">
        <f>SUM(C115:U115)</f>
        <v>260</v>
      </c>
      <c r="C115" s="117">
        <f aca="true" t="shared" si="14" ref="C115:U115">SUM(C117:C123)</f>
        <v>3</v>
      </c>
      <c r="D115" s="117">
        <f t="shared" si="14"/>
        <v>49</v>
      </c>
      <c r="E115" s="117">
        <f t="shared" si="14"/>
        <v>28</v>
      </c>
      <c r="F115" s="117">
        <f t="shared" si="14"/>
        <v>26</v>
      </c>
      <c r="G115" s="117">
        <f t="shared" si="14"/>
        <v>5</v>
      </c>
      <c r="H115" s="117">
        <f t="shared" si="14"/>
        <v>4</v>
      </c>
      <c r="I115" s="117">
        <f t="shared" si="14"/>
        <v>2</v>
      </c>
      <c r="J115" s="117">
        <f t="shared" si="14"/>
        <v>2</v>
      </c>
      <c r="K115" s="117">
        <f t="shared" si="14"/>
        <v>0</v>
      </c>
      <c r="L115" s="117">
        <f t="shared" si="14"/>
        <v>1</v>
      </c>
      <c r="M115" s="117">
        <f t="shared" si="14"/>
        <v>0</v>
      </c>
      <c r="N115" s="117">
        <f t="shared" si="14"/>
        <v>0</v>
      </c>
      <c r="O115" s="117">
        <f t="shared" si="14"/>
        <v>0</v>
      </c>
      <c r="P115" s="117">
        <f t="shared" si="14"/>
        <v>0</v>
      </c>
      <c r="Q115" s="117">
        <f t="shared" si="14"/>
        <v>0</v>
      </c>
      <c r="R115" s="117">
        <f t="shared" si="14"/>
        <v>0</v>
      </c>
      <c r="S115" s="117">
        <f t="shared" si="14"/>
        <v>135</v>
      </c>
      <c r="T115" s="117">
        <f t="shared" si="14"/>
        <v>2</v>
      </c>
      <c r="U115" s="118">
        <f t="shared" si="14"/>
        <v>3</v>
      </c>
    </row>
    <row r="116" spans="2:21" ht="15"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11"/>
    </row>
    <row r="117" spans="1:21" ht="15">
      <c r="A117" s="107" t="s">
        <v>306</v>
      </c>
      <c r="B117" s="108">
        <f aca="true" t="shared" si="15" ref="B117:B123">SUM(C117:U117)</f>
        <v>36</v>
      </c>
      <c r="C117" s="108">
        <v>1</v>
      </c>
      <c r="D117" s="108">
        <v>15</v>
      </c>
      <c r="E117" s="108">
        <v>1</v>
      </c>
      <c r="F117" s="108">
        <v>1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08">
        <v>0</v>
      </c>
      <c r="R117" s="108">
        <v>0</v>
      </c>
      <c r="S117" s="108">
        <v>18</v>
      </c>
      <c r="T117" s="108">
        <v>0</v>
      </c>
      <c r="U117" s="111">
        <v>0</v>
      </c>
    </row>
    <row r="118" spans="1:21" ht="15">
      <c r="A118" s="107" t="s">
        <v>307</v>
      </c>
      <c r="B118" s="108">
        <f t="shared" si="15"/>
        <v>6</v>
      </c>
      <c r="C118" s="108">
        <v>0</v>
      </c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08">
        <v>0</v>
      </c>
      <c r="Q118" s="108">
        <v>0</v>
      </c>
      <c r="R118" s="108">
        <v>0</v>
      </c>
      <c r="S118" s="108">
        <v>6</v>
      </c>
      <c r="T118" s="108">
        <v>0</v>
      </c>
      <c r="U118" s="111">
        <v>0</v>
      </c>
    </row>
    <row r="119" spans="1:21" ht="15">
      <c r="A119" s="107" t="s">
        <v>483</v>
      </c>
      <c r="B119" s="108">
        <f t="shared" si="15"/>
        <v>122</v>
      </c>
      <c r="C119" s="108">
        <v>2</v>
      </c>
      <c r="D119" s="108">
        <v>22</v>
      </c>
      <c r="E119" s="108">
        <v>20</v>
      </c>
      <c r="F119" s="108">
        <v>8</v>
      </c>
      <c r="G119" s="108">
        <v>0</v>
      </c>
      <c r="H119" s="108">
        <v>3</v>
      </c>
      <c r="I119" s="108">
        <v>2</v>
      </c>
      <c r="J119" s="108">
        <v>2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08">
        <v>0</v>
      </c>
      <c r="Q119" s="108">
        <v>0</v>
      </c>
      <c r="R119" s="108">
        <v>0</v>
      </c>
      <c r="S119" s="108">
        <v>61</v>
      </c>
      <c r="T119" s="108">
        <v>2</v>
      </c>
      <c r="U119" s="111">
        <v>0</v>
      </c>
    </row>
    <row r="120" spans="1:21" ht="15">
      <c r="A120" s="107" t="s">
        <v>308</v>
      </c>
      <c r="B120" s="108">
        <f t="shared" si="15"/>
        <v>2</v>
      </c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1</v>
      </c>
      <c r="M120" s="108">
        <v>0</v>
      </c>
      <c r="N120" s="108">
        <v>0</v>
      </c>
      <c r="O120" s="108">
        <v>0</v>
      </c>
      <c r="P120" s="108">
        <v>0</v>
      </c>
      <c r="Q120" s="108">
        <v>0</v>
      </c>
      <c r="R120" s="108">
        <v>0</v>
      </c>
      <c r="S120" s="108">
        <v>1</v>
      </c>
      <c r="T120" s="108">
        <v>0</v>
      </c>
      <c r="U120" s="111">
        <v>0</v>
      </c>
    </row>
    <row r="121" spans="1:21" ht="15">
      <c r="A121" s="107" t="s">
        <v>497</v>
      </c>
      <c r="B121" s="108">
        <f t="shared" si="15"/>
        <v>24</v>
      </c>
      <c r="C121" s="108">
        <v>0</v>
      </c>
      <c r="D121" s="108">
        <v>5</v>
      </c>
      <c r="E121" s="108">
        <v>3</v>
      </c>
      <c r="F121" s="108">
        <v>4</v>
      </c>
      <c r="G121" s="108">
        <v>3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0</v>
      </c>
      <c r="Q121" s="108">
        <v>0</v>
      </c>
      <c r="R121" s="108">
        <v>0</v>
      </c>
      <c r="S121" s="108">
        <v>9</v>
      </c>
      <c r="T121" s="108">
        <v>0</v>
      </c>
      <c r="U121" s="111">
        <v>0</v>
      </c>
    </row>
    <row r="122" spans="1:21" ht="15">
      <c r="A122" s="107" t="s">
        <v>310</v>
      </c>
      <c r="B122" s="108">
        <f t="shared" si="15"/>
        <v>67</v>
      </c>
      <c r="C122" s="108">
        <v>0</v>
      </c>
      <c r="D122" s="108">
        <v>7</v>
      </c>
      <c r="E122" s="108">
        <v>4</v>
      </c>
      <c r="F122" s="108">
        <v>13</v>
      </c>
      <c r="G122" s="108">
        <v>2</v>
      </c>
      <c r="H122" s="108">
        <v>1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v>0</v>
      </c>
      <c r="S122" s="108">
        <v>37</v>
      </c>
      <c r="T122" s="108">
        <v>0</v>
      </c>
      <c r="U122" s="111">
        <v>3</v>
      </c>
    </row>
    <row r="123" spans="1:21" ht="15">
      <c r="A123" s="107" t="s">
        <v>312</v>
      </c>
      <c r="B123" s="108">
        <f t="shared" si="15"/>
        <v>3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3</v>
      </c>
      <c r="T123" s="108">
        <v>0</v>
      </c>
      <c r="U123" s="111">
        <v>0</v>
      </c>
    </row>
    <row r="124" spans="2:21" ht="15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11"/>
    </row>
    <row r="125" spans="1:21" ht="15">
      <c r="A125" s="112" t="s">
        <v>537</v>
      </c>
      <c r="B125" s="117">
        <f>SUM(C125:U125)</f>
        <v>64</v>
      </c>
      <c r="C125" s="117">
        <f aca="true" t="shared" si="16" ref="C125:U125">SUM(C127:C135)</f>
        <v>1</v>
      </c>
      <c r="D125" s="117">
        <f t="shared" si="16"/>
        <v>16</v>
      </c>
      <c r="E125" s="117">
        <f t="shared" si="16"/>
        <v>9</v>
      </c>
      <c r="F125" s="117">
        <f t="shared" si="16"/>
        <v>1</v>
      </c>
      <c r="G125" s="117">
        <f t="shared" si="16"/>
        <v>2</v>
      </c>
      <c r="H125" s="117">
        <f t="shared" si="16"/>
        <v>1</v>
      </c>
      <c r="I125" s="117">
        <f t="shared" si="16"/>
        <v>0</v>
      </c>
      <c r="J125" s="117">
        <f t="shared" si="16"/>
        <v>0</v>
      </c>
      <c r="K125" s="117">
        <f t="shared" si="16"/>
        <v>0</v>
      </c>
      <c r="L125" s="117">
        <f t="shared" si="16"/>
        <v>0</v>
      </c>
      <c r="M125" s="117">
        <f t="shared" si="16"/>
        <v>0</v>
      </c>
      <c r="N125" s="117">
        <f t="shared" si="16"/>
        <v>0</v>
      </c>
      <c r="O125" s="117">
        <f t="shared" si="16"/>
        <v>0</v>
      </c>
      <c r="P125" s="117">
        <f t="shared" si="16"/>
        <v>0</v>
      </c>
      <c r="Q125" s="117">
        <f t="shared" si="16"/>
        <v>0</v>
      </c>
      <c r="R125" s="117">
        <f t="shared" si="16"/>
        <v>0</v>
      </c>
      <c r="S125" s="117">
        <f t="shared" si="16"/>
        <v>34</v>
      </c>
      <c r="T125" s="117">
        <f t="shared" si="16"/>
        <v>0</v>
      </c>
      <c r="U125" s="118">
        <f t="shared" si="16"/>
        <v>0</v>
      </c>
    </row>
    <row r="126" spans="2:21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8"/>
    </row>
    <row r="127" spans="1:21" ht="15">
      <c r="A127" s="107" t="s">
        <v>313</v>
      </c>
      <c r="B127" s="108">
        <f>SUM(C127:U127)</f>
        <v>2</v>
      </c>
      <c r="C127" s="108">
        <v>1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  <c r="S127" s="108">
        <v>1</v>
      </c>
      <c r="T127" s="108">
        <v>0</v>
      </c>
      <c r="U127" s="111">
        <v>0</v>
      </c>
    </row>
    <row r="128" spans="1:21" ht="15">
      <c r="A128" s="107" t="s">
        <v>314</v>
      </c>
      <c r="B128" s="108">
        <f aca="true" t="shared" si="17" ref="B128:B135">SUM(C128:U128)</f>
        <v>7</v>
      </c>
      <c r="C128" s="108">
        <v>0</v>
      </c>
      <c r="D128" s="108">
        <v>4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3</v>
      </c>
      <c r="T128" s="108">
        <v>0</v>
      </c>
      <c r="U128" s="111">
        <v>0</v>
      </c>
    </row>
    <row r="129" spans="1:21" ht="15">
      <c r="A129" s="107" t="s">
        <v>315</v>
      </c>
      <c r="B129" s="108">
        <f t="shared" si="17"/>
        <v>1</v>
      </c>
      <c r="C129" s="108">
        <v>0</v>
      </c>
      <c r="D129" s="108">
        <v>1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11">
        <v>0</v>
      </c>
    </row>
    <row r="130" spans="1:21" ht="15">
      <c r="A130" s="107" t="s">
        <v>316</v>
      </c>
      <c r="B130" s="108">
        <f t="shared" si="17"/>
        <v>3</v>
      </c>
      <c r="C130" s="108">
        <v>0</v>
      </c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3</v>
      </c>
      <c r="T130" s="108">
        <v>0</v>
      </c>
      <c r="U130" s="111">
        <v>0</v>
      </c>
    </row>
    <row r="131" spans="1:21" ht="15">
      <c r="A131" s="107" t="s">
        <v>128</v>
      </c>
      <c r="B131" s="108">
        <f t="shared" si="17"/>
        <v>3</v>
      </c>
      <c r="C131" s="108">
        <v>0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3</v>
      </c>
      <c r="T131" s="108">
        <v>0</v>
      </c>
      <c r="U131" s="111">
        <v>0</v>
      </c>
    </row>
    <row r="132" spans="1:21" ht="15">
      <c r="A132" s="107" t="s">
        <v>317</v>
      </c>
      <c r="B132" s="108">
        <f t="shared" si="17"/>
        <v>2</v>
      </c>
      <c r="C132" s="108">
        <v>0</v>
      </c>
      <c r="D132" s="108">
        <v>1</v>
      </c>
      <c r="E132" s="108">
        <v>0</v>
      </c>
      <c r="F132" s="108">
        <v>0</v>
      </c>
      <c r="G132" s="108">
        <v>1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11">
        <v>0</v>
      </c>
    </row>
    <row r="133" spans="1:21" ht="15">
      <c r="A133" s="107" t="s">
        <v>549</v>
      </c>
      <c r="B133" s="108">
        <f t="shared" si="17"/>
        <v>34</v>
      </c>
      <c r="C133" s="108">
        <v>0</v>
      </c>
      <c r="D133" s="108">
        <v>10</v>
      </c>
      <c r="E133" s="108">
        <v>9</v>
      </c>
      <c r="F133" s="108">
        <v>1</v>
      </c>
      <c r="G133" s="108">
        <v>1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8">
        <v>0</v>
      </c>
      <c r="Q133" s="108">
        <v>0</v>
      </c>
      <c r="R133" s="108">
        <v>0</v>
      </c>
      <c r="S133" s="108">
        <v>13</v>
      </c>
      <c r="T133" s="108">
        <v>0</v>
      </c>
      <c r="U133" s="111">
        <v>0</v>
      </c>
    </row>
    <row r="134" spans="1:21" ht="15">
      <c r="A134" s="107" t="s">
        <v>318</v>
      </c>
      <c r="B134" s="108">
        <f t="shared" si="17"/>
        <v>4</v>
      </c>
      <c r="C134" s="108">
        <v>0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4</v>
      </c>
      <c r="T134" s="108">
        <v>0</v>
      </c>
      <c r="U134" s="111">
        <v>0</v>
      </c>
    </row>
    <row r="135" spans="1:21" ht="15">
      <c r="A135" s="107" t="s">
        <v>319</v>
      </c>
      <c r="B135" s="108">
        <f t="shared" si="17"/>
        <v>8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08">
        <v>1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108">
        <v>0</v>
      </c>
      <c r="R135" s="108">
        <v>0</v>
      </c>
      <c r="S135" s="108">
        <v>7</v>
      </c>
      <c r="T135" s="108">
        <v>0</v>
      </c>
      <c r="U135" s="111">
        <v>0</v>
      </c>
    </row>
    <row r="136" spans="2:21" ht="15"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11"/>
    </row>
    <row r="137" spans="1:21" ht="15">
      <c r="A137" s="112" t="s">
        <v>551</v>
      </c>
      <c r="B137" s="117">
        <f>SUM(C137:U137)</f>
        <v>59</v>
      </c>
      <c r="C137" s="117">
        <f>SUM(C139:C144)</f>
        <v>0</v>
      </c>
      <c r="D137" s="117">
        <f aca="true" t="shared" si="18" ref="D137:R137">SUM(D139:D144)</f>
        <v>2</v>
      </c>
      <c r="E137" s="117">
        <f t="shared" si="18"/>
        <v>0</v>
      </c>
      <c r="F137" s="117">
        <f t="shared" si="18"/>
        <v>1</v>
      </c>
      <c r="G137" s="117">
        <f t="shared" si="18"/>
        <v>2</v>
      </c>
      <c r="H137" s="117">
        <f t="shared" si="18"/>
        <v>5</v>
      </c>
      <c r="I137" s="117">
        <f t="shared" si="18"/>
        <v>5</v>
      </c>
      <c r="J137" s="117">
        <f t="shared" si="18"/>
        <v>1</v>
      </c>
      <c r="K137" s="117">
        <f t="shared" si="18"/>
        <v>0</v>
      </c>
      <c r="L137" s="117">
        <f t="shared" si="18"/>
        <v>1</v>
      </c>
      <c r="M137" s="117">
        <f t="shared" si="18"/>
        <v>0</v>
      </c>
      <c r="N137" s="117">
        <f t="shared" si="18"/>
        <v>0</v>
      </c>
      <c r="O137" s="117">
        <f t="shared" si="18"/>
        <v>0</v>
      </c>
      <c r="P137" s="117">
        <f t="shared" si="18"/>
        <v>0</v>
      </c>
      <c r="Q137" s="117">
        <f t="shared" si="18"/>
        <v>0</v>
      </c>
      <c r="R137" s="117">
        <f t="shared" si="18"/>
        <v>0</v>
      </c>
      <c r="S137" s="117">
        <f>SUM(S139:S144)</f>
        <v>42</v>
      </c>
      <c r="T137" s="117">
        <f>SUM(T139:T144)</f>
        <v>0</v>
      </c>
      <c r="U137" s="118">
        <f>SUM(U139:U144)</f>
        <v>0</v>
      </c>
    </row>
    <row r="138" spans="2:21" ht="15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8"/>
    </row>
    <row r="139" spans="1:21" ht="15">
      <c r="A139" s="107" t="s">
        <v>320</v>
      </c>
      <c r="B139" s="108">
        <f aca="true" t="shared" si="19" ref="B139:B144">SUM(C139:U139)</f>
        <v>16</v>
      </c>
      <c r="C139" s="108">
        <v>0</v>
      </c>
      <c r="D139" s="108">
        <v>2</v>
      </c>
      <c r="E139" s="108">
        <v>0</v>
      </c>
      <c r="F139" s="108">
        <v>1</v>
      </c>
      <c r="G139" s="108">
        <v>1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12</v>
      </c>
      <c r="T139" s="108">
        <v>0</v>
      </c>
      <c r="U139" s="111">
        <v>0</v>
      </c>
    </row>
    <row r="140" spans="1:21" ht="15">
      <c r="A140" s="107" t="s">
        <v>321</v>
      </c>
      <c r="B140" s="108">
        <f t="shared" si="19"/>
        <v>6</v>
      </c>
      <c r="C140" s="108">
        <v>0</v>
      </c>
      <c r="D140" s="108">
        <v>0</v>
      </c>
      <c r="E140" s="108">
        <v>0</v>
      </c>
      <c r="F140" s="108">
        <v>0</v>
      </c>
      <c r="G140" s="108">
        <v>1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8">
        <v>0</v>
      </c>
      <c r="R140" s="108">
        <v>0</v>
      </c>
      <c r="S140" s="108">
        <v>5</v>
      </c>
      <c r="T140" s="108">
        <v>0</v>
      </c>
      <c r="U140" s="111">
        <v>0</v>
      </c>
    </row>
    <row r="141" spans="1:21" ht="15">
      <c r="A141" s="107" t="s">
        <v>322</v>
      </c>
      <c r="B141" s="108">
        <f t="shared" si="19"/>
        <v>8</v>
      </c>
      <c r="C141" s="108">
        <v>0</v>
      </c>
      <c r="D141" s="108">
        <v>0</v>
      </c>
      <c r="E141" s="108">
        <v>0</v>
      </c>
      <c r="F141" s="108">
        <v>0</v>
      </c>
      <c r="G141" s="108">
        <v>0</v>
      </c>
      <c r="H141" s="108">
        <v>1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08">
        <v>7</v>
      </c>
      <c r="T141" s="108">
        <v>0</v>
      </c>
      <c r="U141" s="111">
        <v>0</v>
      </c>
    </row>
    <row r="142" spans="1:21" ht="15">
      <c r="A142" s="107" t="s">
        <v>323</v>
      </c>
      <c r="B142" s="108">
        <f t="shared" si="19"/>
        <v>10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4</v>
      </c>
      <c r="J142" s="108">
        <v>1</v>
      </c>
      <c r="K142" s="108">
        <v>0</v>
      </c>
      <c r="L142" s="108">
        <v>1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4</v>
      </c>
      <c r="T142" s="108">
        <v>0</v>
      </c>
      <c r="U142" s="111">
        <v>0</v>
      </c>
    </row>
    <row r="143" spans="1:21" ht="15">
      <c r="A143" s="107" t="s">
        <v>525</v>
      </c>
      <c r="B143" s="108">
        <f t="shared" si="19"/>
        <v>15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4</v>
      </c>
      <c r="I143" s="108">
        <v>1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08">
        <v>0</v>
      </c>
      <c r="R143" s="108">
        <v>0</v>
      </c>
      <c r="S143" s="108">
        <v>10</v>
      </c>
      <c r="T143" s="108">
        <v>0</v>
      </c>
      <c r="U143" s="111">
        <v>0</v>
      </c>
    </row>
    <row r="144" spans="1:21" ht="15">
      <c r="A144" s="107" t="s">
        <v>324</v>
      </c>
      <c r="B144" s="108">
        <f t="shared" si="19"/>
        <v>4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08">
        <v>0</v>
      </c>
      <c r="R144" s="108">
        <v>0</v>
      </c>
      <c r="S144" s="108">
        <v>4</v>
      </c>
      <c r="T144" s="108">
        <v>0</v>
      </c>
      <c r="U144" s="111">
        <v>0</v>
      </c>
    </row>
    <row r="145" spans="2:21" ht="15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8"/>
    </row>
    <row r="146" spans="1:21" ht="15">
      <c r="A146" s="112" t="s">
        <v>325</v>
      </c>
      <c r="B146" s="117">
        <f>SUM(C146:U146)</f>
        <v>125</v>
      </c>
      <c r="C146" s="117">
        <f aca="true" t="shared" si="20" ref="C146:U146">SUM(C148:C154)</f>
        <v>0</v>
      </c>
      <c r="D146" s="117">
        <f t="shared" si="20"/>
        <v>0</v>
      </c>
      <c r="E146" s="117">
        <f t="shared" si="20"/>
        <v>7</v>
      </c>
      <c r="F146" s="117">
        <f t="shared" si="20"/>
        <v>8</v>
      </c>
      <c r="G146" s="117">
        <f t="shared" si="20"/>
        <v>1</v>
      </c>
      <c r="H146" s="117">
        <f t="shared" si="20"/>
        <v>10</v>
      </c>
      <c r="I146" s="117">
        <f t="shared" si="20"/>
        <v>7</v>
      </c>
      <c r="J146" s="117">
        <f t="shared" si="20"/>
        <v>3</v>
      </c>
      <c r="K146" s="117">
        <f t="shared" si="20"/>
        <v>5</v>
      </c>
      <c r="L146" s="117">
        <f t="shared" si="20"/>
        <v>2</v>
      </c>
      <c r="M146" s="117">
        <f t="shared" si="20"/>
        <v>1</v>
      </c>
      <c r="N146" s="117">
        <f t="shared" si="20"/>
        <v>0</v>
      </c>
      <c r="O146" s="117">
        <f t="shared" si="20"/>
        <v>0</v>
      </c>
      <c r="P146" s="117">
        <f t="shared" si="20"/>
        <v>0</v>
      </c>
      <c r="Q146" s="117">
        <f t="shared" si="20"/>
        <v>0</v>
      </c>
      <c r="R146" s="117">
        <f t="shared" si="20"/>
        <v>0</v>
      </c>
      <c r="S146" s="117">
        <f t="shared" si="20"/>
        <v>81</v>
      </c>
      <c r="T146" s="117">
        <f t="shared" si="20"/>
        <v>0</v>
      </c>
      <c r="U146" s="118">
        <f t="shared" si="20"/>
        <v>0</v>
      </c>
    </row>
    <row r="147" spans="2:21" ht="15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11"/>
    </row>
    <row r="148" spans="1:21" ht="15">
      <c r="A148" s="107" t="s">
        <v>97</v>
      </c>
      <c r="B148" s="108">
        <f aca="true" t="shared" si="21" ref="B148:B154">SUM(C148:U148)</f>
        <v>1</v>
      </c>
      <c r="C148" s="108">
        <v>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1</v>
      </c>
      <c r="T148" s="108">
        <v>0</v>
      </c>
      <c r="U148" s="111">
        <v>0</v>
      </c>
    </row>
    <row r="149" spans="1:21" ht="15">
      <c r="A149" s="107" t="s">
        <v>327</v>
      </c>
      <c r="B149" s="108">
        <f t="shared" si="21"/>
        <v>39</v>
      </c>
      <c r="C149" s="108">
        <v>0</v>
      </c>
      <c r="D149" s="108">
        <v>0</v>
      </c>
      <c r="E149" s="108">
        <v>0</v>
      </c>
      <c r="F149" s="108">
        <v>1</v>
      </c>
      <c r="G149" s="108">
        <v>1</v>
      </c>
      <c r="H149" s="108">
        <v>4</v>
      </c>
      <c r="I149" s="108">
        <v>3</v>
      </c>
      <c r="J149" s="108">
        <v>2</v>
      </c>
      <c r="K149" s="108">
        <v>1</v>
      </c>
      <c r="L149" s="108">
        <v>2</v>
      </c>
      <c r="M149" s="108">
        <v>1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24</v>
      </c>
      <c r="T149" s="108">
        <v>0</v>
      </c>
      <c r="U149" s="111">
        <v>0</v>
      </c>
    </row>
    <row r="150" spans="1:21" ht="15">
      <c r="A150" s="107" t="s">
        <v>430</v>
      </c>
      <c r="B150" s="108">
        <f t="shared" si="21"/>
        <v>3</v>
      </c>
      <c r="C150" s="108">
        <v>0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1</v>
      </c>
      <c r="K150" s="108">
        <v>2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08">
        <v>0</v>
      </c>
      <c r="R150" s="108">
        <v>0</v>
      </c>
      <c r="S150" s="108">
        <v>0</v>
      </c>
      <c r="T150" s="108">
        <v>0</v>
      </c>
      <c r="U150" s="111">
        <v>0</v>
      </c>
    </row>
    <row r="151" spans="1:21" ht="15">
      <c r="A151" s="107" t="s">
        <v>328</v>
      </c>
      <c r="B151" s="108">
        <f t="shared" si="21"/>
        <v>7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2</v>
      </c>
      <c r="I151" s="108">
        <v>2</v>
      </c>
      <c r="J151" s="108">
        <v>0</v>
      </c>
      <c r="K151" s="108">
        <v>1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108">
        <v>0</v>
      </c>
      <c r="S151" s="108">
        <v>2</v>
      </c>
      <c r="T151" s="108">
        <v>0</v>
      </c>
      <c r="U151" s="111">
        <v>0</v>
      </c>
    </row>
    <row r="152" spans="1:21" ht="15">
      <c r="A152" s="107" t="s">
        <v>329</v>
      </c>
      <c r="B152" s="108">
        <f t="shared" si="21"/>
        <v>9</v>
      </c>
      <c r="C152" s="108">
        <v>0</v>
      </c>
      <c r="D152" s="108">
        <v>0</v>
      </c>
      <c r="E152" s="108">
        <v>0</v>
      </c>
      <c r="F152" s="108">
        <v>0</v>
      </c>
      <c r="G152" s="108">
        <v>0</v>
      </c>
      <c r="H152" s="108">
        <v>2</v>
      </c>
      <c r="I152" s="108">
        <v>1</v>
      </c>
      <c r="J152" s="108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08">
        <v>6</v>
      </c>
      <c r="T152" s="108">
        <v>0</v>
      </c>
      <c r="U152" s="111">
        <v>0</v>
      </c>
    </row>
    <row r="153" spans="1:21" ht="15">
      <c r="A153" s="107" t="s">
        <v>216</v>
      </c>
      <c r="B153" s="108">
        <f t="shared" si="21"/>
        <v>1</v>
      </c>
      <c r="C153" s="108">
        <v>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1</v>
      </c>
      <c r="T153" s="108">
        <v>0</v>
      </c>
      <c r="U153" s="111">
        <v>0</v>
      </c>
    </row>
    <row r="154" spans="1:21" ht="15">
      <c r="A154" s="107" t="s">
        <v>482</v>
      </c>
      <c r="B154" s="108">
        <f t="shared" si="21"/>
        <v>65</v>
      </c>
      <c r="C154" s="108">
        <v>0</v>
      </c>
      <c r="D154" s="108">
        <v>0</v>
      </c>
      <c r="E154" s="108">
        <v>7</v>
      </c>
      <c r="F154" s="108">
        <v>7</v>
      </c>
      <c r="G154" s="108">
        <v>0</v>
      </c>
      <c r="H154" s="108">
        <v>2</v>
      </c>
      <c r="I154" s="108">
        <v>1</v>
      </c>
      <c r="J154" s="108">
        <v>0</v>
      </c>
      <c r="K154" s="108">
        <v>1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108">
        <v>0</v>
      </c>
      <c r="S154" s="108">
        <v>47</v>
      </c>
      <c r="T154" s="108">
        <v>0</v>
      </c>
      <c r="U154" s="111">
        <v>0</v>
      </c>
    </row>
    <row r="155" spans="2:21" ht="15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11"/>
    </row>
    <row r="156" spans="1:21" ht="15">
      <c r="A156" s="121" t="s">
        <v>540</v>
      </c>
      <c r="B156" s="117">
        <f>SUM(C156:U156)</f>
        <v>2</v>
      </c>
      <c r="C156" s="117">
        <f>SUM(C158)</f>
        <v>0</v>
      </c>
      <c r="D156" s="117">
        <f aca="true" t="shared" si="22" ref="D156:R156">SUM(D158)</f>
        <v>0</v>
      </c>
      <c r="E156" s="117">
        <f t="shared" si="22"/>
        <v>0</v>
      </c>
      <c r="F156" s="117">
        <f t="shared" si="22"/>
        <v>0</v>
      </c>
      <c r="G156" s="117">
        <f t="shared" si="22"/>
        <v>0</v>
      </c>
      <c r="H156" s="117">
        <f t="shared" si="22"/>
        <v>0</v>
      </c>
      <c r="I156" s="117">
        <f t="shared" si="22"/>
        <v>0</v>
      </c>
      <c r="J156" s="117">
        <f t="shared" si="22"/>
        <v>0</v>
      </c>
      <c r="K156" s="117">
        <f t="shared" si="22"/>
        <v>0</v>
      </c>
      <c r="L156" s="117">
        <f t="shared" si="22"/>
        <v>0</v>
      </c>
      <c r="M156" s="117">
        <f t="shared" si="22"/>
        <v>0</v>
      </c>
      <c r="N156" s="117">
        <f t="shared" si="22"/>
        <v>0</v>
      </c>
      <c r="O156" s="117">
        <f t="shared" si="22"/>
        <v>0</v>
      </c>
      <c r="P156" s="117">
        <f t="shared" si="22"/>
        <v>0</v>
      </c>
      <c r="Q156" s="117">
        <f t="shared" si="22"/>
        <v>0</v>
      </c>
      <c r="R156" s="117">
        <f t="shared" si="22"/>
        <v>0</v>
      </c>
      <c r="S156" s="117">
        <f>SUM(S158)</f>
        <v>2</v>
      </c>
      <c r="T156" s="117">
        <f>SUM(T158)</f>
        <v>0</v>
      </c>
      <c r="U156" s="118">
        <f>SUM(U158)</f>
        <v>0</v>
      </c>
    </row>
    <row r="157" spans="1:21" ht="15">
      <c r="A157" s="119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11"/>
    </row>
    <row r="158" spans="1:21" ht="15">
      <c r="A158" s="119" t="s">
        <v>558</v>
      </c>
      <c r="B158" s="108">
        <f>SUM(C158:U158)</f>
        <v>2</v>
      </c>
      <c r="C158" s="108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8">
        <v>0</v>
      </c>
      <c r="R158" s="108">
        <v>0</v>
      </c>
      <c r="S158" s="108">
        <v>2</v>
      </c>
      <c r="T158" s="108">
        <v>0</v>
      </c>
      <c r="U158" s="111">
        <v>0</v>
      </c>
    </row>
    <row r="159" spans="2:21" ht="15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11"/>
    </row>
    <row r="160" spans="1:21" ht="15">
      <c r="A160" s="112" t="s">
        <v>218</v>
      </c>
      <c r="B160" s="117">
        <f>SUM(C160:U160)</f>
        <v>1077</v>
      </c>
      <c r="C160" s="117">
        <f>SUM(C162:C172)</f>
        <v>0</v>
      </c>
      <c r="D160" s="117">
        <f aca="true" t="shared" si="23" ref="D160:R160">SUM(D162:D172)</f>
        <v>0</v>
      </c>
      <c r="E160" s="117">
        <f t="shared" si="23"/>
        <v>2</v>
      </c>
      <c r="F160" s="117">
        <f t="shared" si="23"/>
        <v>0</v>
      </c>
      <c r="G160" s="117">
        <f t="shared" si="23"/>
        <v>0</v>
      </c>
      <c r="H160" s="117">
        <f t="shared" si="23"/>
        <v>8</v>
      </c>
      <c r="I160" s="117">
        <f t="shared" si="23"/>
        <v>598</v>
      </c>
      <c r="J160" s="117">
        <f t="shared" si="23"/>
        <v>360</v>
      </c>
      <c r="K160" s="117">
        <f t="shared" si="23"/>
        <v>68</v>
      </c>
      <c r="L160" s="117">
        <f t="shared" si="23"/>
        <v>18</v>
      </c>
      <c r="M160" s="117">
        <f t="shared" si="23"/>
        <v>14</v>
      </c>
      <c r="N160" s="117">
        <f t="shared" si="23"/>
        <v>1</v>
      </c>
      <c r="O160" s="117">
        <f t="shared" si="23"/>
        <v>0</v>
      </c>
      <c r="P160" s="117">
        <f t="shared" si="23"/>
        <v>0</v>
      </c>
      <c r="Q160" s="117">
        <f t="shared" si="23"/>
        <v>0</v>
      </c>
      <c r="R160" s="117">
        <f t="shared" si="23"/>
        <v>0</v>
      </c>
      <c r="S160" s="117">
        <f>SUM(S162:S172)</f>
        <v>7</v>
      </c>
      <c r="T160" s="117">
        <f>SUM(T162:T172)</f>
        <v>1</v>
      </c>
      <c r="U160" s="118">
        <f>SUM(U162:U172)</f>
        <v>0</v>
      </c>
    </row>
    <row r="161" spans="2:21" ht="15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8"/>
    </row>
    <row r="162" spans="1:21" ht="15">
      <c r="A162" s="107" t="s">
        <v>219</v>
      </c>
      <c r="B162" s="108">
        <f aca="true" t="shared" si="24" ref="B162:B172">SUM(C162:U162)</f>
        <v>2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1</v>
      </c>
      <c r="J162" s="108">
        <v>1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08">
        <v>0</v>
      </c>
      <c r="R162" s="108">
        <v>0</v>
      </c>
      <c r="S162" s="108">
        <v>0</v>
      </c>
      <c r="T162" s="108">
        <v>0</v>
      </c>
      <c r="U162" s="111">
        <v>0</v>
      </c>
    </row>
    <row r="163" spans="1:21" ht="15">
      <c r="A163" s="107" t="s">
        <v>220</v>
      </c>
      <c r="B163" s="108">
        <f t="shared" si="24"/>
        <v>18</v>
      </c>
      <c r="C163" s="108">
        <v>0</v>
      </c>
      <c r="D163" s="108">
        <v>0</v>
      </c>
      <c r="E163" s="108">
        <v>0</v>
      </c>
      <c r="F163" s="108">
        <v>0</v>
      </c>
      <c r="G163" s="108">
        <v>0</v>
      </c>
      <c r="H163" s="108">
        <v>0</v>
      </c>
      <c r="I163" s="108">
        <v>14</v>
      </c>
      <c r="J163" s="108">
        <v>2</v>
      </c>
      <c r="K163" s="108">
        <v>1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08">
        <v>0</v>
      </c>
      <c r="R163" s="108">
        <v>0</v>
      </c>
      <c r="S163" s="108">
        <v>1</v>
      </c>
      <c r="T163" s="108">
        <v>0</v>
      </c>
      <c r="U163" s="111">
        <v>0</v>
      </c>
    </row>
    <row r="164" spans="1:21" ht="15">
      <c r="A164" s="107" t="s">
        <v>221</v>
      </c>
      <c r="B164" s="108">
        <f t="shared" si="24"/>
        <v>8</v>
      </c>
      <c r="C164" s="108">
        <v>0</v>
      </c>
      <c r="D164" s="108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3</v>
      </c>
      <c r="J164" s="108">
        <v>4</v>
      </c>
      <c r="K164" s="108">
        <v>1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8">
        <v>0</v>
      </c>
      <c r="R164" s="108">
        <v>0</v>
      </c>
      <c r="S164" s="108">
        <v>0</v>
      </c>
      <c r="T164" s="108">
        <v>0</v>
      </c>
      <c r="U164" s="111">
        <v>0</v>
      </c>
    </row>
    <row r="165" spans="1:21" ht="15">
      <c r="A165" s="107" t="s">
        <v>222</v>
      </c>
      <c r="B165" s="108">
        <f t="shared" si="24"/>
        <v>77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1</v>
      </c>
      <c r="I165" s="108">
        <v>53</v>
      </c>
      <c r="J165" s="108">
        <v>20</v>
      </c>
      <c r="K165" s="108">
        <v>1</v>
      </c>
      <c r="L165" s="108">
        <v>1</v>
      </c>
      <c r="M165" s="108">
        <v>0</v>
      </c>
      <c r="N165" s="108">
        <v>1</v>
      </c>
      <c r="O165" s="108">
        <v>0</v>
      </c>
      <c r="P165" s="108">
        <v>0</v>
      </c>
      <c r="Q165" s="108">
        <v>0</v>
      </c>
      <c r="R165" s="108">
        <v>0</v>
      </c>
      <c r="S165" s="108">
        <v>0</v>
      </c>
      <c r="T165" s="108">
        <v>0</v>
      </c>
      <c r="U165" s="111">
        <v>0</v>
      </c>
    </row>
    <row r="166" spans="1:21" ht="15">
      <c r="A166" s="107" t="s">
        <v>223</v>
      </c>
      <c r="B166" s="108">
        <f t="shared" si="24"/>
        <v>12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08">
        <v>0</v>
      </c>
      <c r="I166" s="108">
        <v>0</v>
      </c>
      <c r="J166" s="108">
        <v>7</v>
      </c>
      <c r="K166" s="108">
        <v>5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08">
        <v>0</v>
      </c>
      <c r="R166" s="108">
        <v>0</v>
      </c>
      <c r="S166" s="108">
        <v>0</v>
      </c>
      <c r="T166" s="108">
        <v>0</v>
      </c>
      <c r="U166" s="111">
        <v>0</v>
      </c>
    </row>
    <row r="167" spans="1:21" ht="15">
      <c r="A167" s="107" t="s">
        <v>224</v>
      </c>
      <c r="B167" s="108">
        <f t="shared" si="24"/>
        <v>97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74</v>
      </c>
      <c r="J167" s="108">
        <v>20</v>
      </c>
      <c r="K167" s="108">
        <v>1</v>
      </c>
      <c r="L167" s="108">
        <v>1</v>
      </c>
      <c r="M167" s="108">
        <v>0</v>
      </c>
      <c r="N167" s="108">
        <v>0</v>
      </c>
      <c r="O167" s="108">
        <v>0</v>
      </c>
      <c r="P167" s="108">
        <v>0</v>
      </c>
      <c r="Q167" s="108">
        <v>0</v>
      </c>
      <c r="R167" s="108">
        <v>0</v>
      </c>
      <c r="S167" s="108">
        <v>1</v>
      </c>
      <c r="T167" s="108">
        <v>0</v>
      </c>
      <c r="U167" s="111">
        <v>0</v>
      </c>
    </row>
    <row r="168" spans="1:21" ht="15">
      <c r="A168" s="107" t="s">
        <v>225</v>
      </c>
      <c r="B168" s="108">
        <f t="shared" si="24"/>
        <v>59</v>
      </c>
      <c r="C168" s="108">
        <v>0</v>
      </c>
      <c r="D168" s="108">
        <v>0</v>
      </c>
      <c r="E168" s="108">
        <v>0</v>
      </c>
      <c r="F168" s="108">
        <v>0</v>
      </c>
      <c r="G168" s="108">
        <v>0</v>
      </c>
      <c r="H168" s="108">
        <v>1</v>
      </c>
      <c r="I168" s="108">
        <v>28</v>
      </c>
      <c r="J168" s="108">
        <v>23</v>
      </c>
      <c r="K168" s="108">
        <v>5</v>
      </c>
      <c r="L168" s="108">
        <v>1</v>
      </c>
      <c r="M168" s="108">
        <v>0</v>
      </c>
      <c r="N168" s="108">
        <v>0</v>
      </c>
      <c r="O168" s="108">
        <v>0</v>
      </c>
      <c r="P168" s="108">
        <v>0</v>
      </c>
      <c r="Q168" s="108">
        <v>0</v>
      </c>
      <c r="R168" s="108">
        <v>0</v>
      </c>
      <c r="S168" s="108">
        <v>1</v>
      </c>
      <c r="T168" s="108">
        <v>0</v>
      </c>
      <c r="U168" s="111">
        <v>0</v>
      </c>
    </row>
    <row r="169" spans="1:21" ht="15">
      <c r="A169" s="107" t="s">
        <v>226</v>
      </c>
      <c r="B169" s="108">
        <f t="shared" si="24"/>
        <v>125</v>
      </c>
      <c r="C169" s="108">
        <v>0</v>
      </c>
      <c r="D169" s="108">
        <v>0</v>
      </c>
      <c r="E169" s="108">
        <v>0</v>
      </c>
      <c r="F169" s="108">
        <v>0</v>
      </c>
      <c r="G169" s="108">
        <v>0</v>
      </c>
      <c r="H169" s="108">
        <v>1</v>
      </c>
      <c r="I169" s="108">
        <v>45</v>
      </c>
      <c r="J169" s="108">
        <v>64</v>
      </c>
      <c r="K169" s="108">
        <v>10</v>
      </c>
      <c r="L169" s="108">
        <v>2</v>
      </c>
      <c r="M169" s="108">
        <v>2</v>
      </c>
      <c r="N169" s="108">
        <v>0</v>
      </c>
      <c r="O169" s="108">
        <v>0</v>
      </c>
      <c r="P169" s="108">
        <v>0</v>
      </c>
      <c r="Q169" s="108">
        <v>0</v>
      </c>
      <c r="R169" s="108">
        <v>0</v>
      </c>
      <c r="S169" s="108">
        <v>1</v>
      </c>
      <c r="T169" s="108">
        <v>0</v>
      </c>
      <c r="U169" s="111">
        <v>0</v>
      </c>
    </row>
    <row r="170" spans="1:21" ht="15">
      <c r="A170" s="107" t="s">
        <v>227</v>
      </c>
      <c r="B170" s="108">
        <f t="shared" si="24"/>
        <v>49</v>
      </c>
      <c r="C170" s="108">
        <v>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21</v>
      </c>
      <c r="K170" s="108">
        <v>13</v>
      </c>
      <c r="L170" s="108">
        <v>4</v>
      </c>
      <c r="M170" s="108">
        <v>11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108">
        <v>0</v>
      </c>
      <c r="U170" s="111">
        <v>0</v>
      </c>
    </row>
    <row r="171" spans="1:21" ht="15">
      <c r="A171" s="107" t="s">
        <v>485</v>
      </c>
      <c r="B171" s="108">
        <f t="shared" si="24"/>
        <v>550</v>
      </c>
      <c r="C171" s="108">
        <v>0</v>
      </c>
      <c r="D171" s="108">
        <v>0</v>
      </c>
      <c r="E171" s="108">
        <v>0</v>
      </c>
      <c r="F171" s="108">
        <v>0</v>
      </c>
      <c r="G171" s="108">
        <v>0</v>
      </c>
      <c r="H171" s="108">
        <v>4</v>
      </c>
      <c r="I171" s="108">
        <v>356</v>
      </c>
      <c r="J171" s="108">
        <v>161</v>
      </c>
      <c r="K171" s="108">
        <v>24</v>
      </c>
      <c r="L171" s="108">
        <v>2</v>
      </c>
      <c r="M171" s="108">
        <v>0</v>
      </c>
      <c r="N171" s="108">
        <v>0</v>
      </c>
      <c r="O171" s="108">
        <v>0</v>
      </c>
      <c r="P171" s="108">
        <v>0</v>
      </c>
      <c r="Q171" s="108">
        <v>0</v>
      </c>
      <c r="R171" s="108">
        <v>0</v>
      </c>
      <c r="S171" s="108">
        <v>2</v>
      </c>
      <c r="T171" s="108">
        <v>1</v>
      </c>
      <c r="U171" s="111">
        <v>0</v>
      </c>
    </row>
    <row r="172" spans="1:21" ht="15">
      <c r="A172" s="107" t="s">
        <v>228</v>
      </c>
      <c r="B172" s="108">
        <f t="shared" si="24"/>
        <v>80</v>
      </c>
      <c r="C172" s="108">
        <v>0</v>
      </c>
      <c r="D172" s="108">
        <v>0</v>
      </c>
      <c r="E172" s="108">
        <v>2</v>
      </c>
      <c r="F172" s="108">
        <v>0</v>
      </c>
      <c r="G172" s="108">
        <v>0</v>
      </c>
      <c r="H172" s="108">
        <v>1</v>
      </c>
      <c r="I172" s="108">
        <v>24</v>
      </c>
      <c r="J172" s="108">
        <v>37</v>
      </c>
      <c r="K172" s="108">
        <v>7</v>
      </c>
      <c r="L172" s="108">
        <v>7</v>
      </c>
      <c r="M172" s="108">
        <v>1</v>
      </c>
      <c r="N172" s="108">
        <v>0</v>
      </c>
      <c r="O172" s="108">
        <v>0</v>
      </c>
      <c r="P172" s="108">
        <v>0</v>
      </c>
      <c r="Q172" s="108">
        <v>0</v>
      </c>
      <c r="R172" s="108">
        <v>0</v>
      </c>
      <c r="S172" s="108">
        <v>1</v>
      </c>
      <c r="T172" s="108">
        <v>0</v>
      </c>
      <c r="U172" s="111">
        <v>0</v>
      </c>
    </row>
    <row r="173" spans="2:21" ht="15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8"/>
    </row>
    <row r="174" spans="1:21" ht="15">
      <c r="A174" s="121" t="s">
        <v>229</v>
      </c>
      <c r="B174" s="117">
        <f>SUM(C174:U174)</f>
        <v>313</v>
      </c>
      <c r="C174" s="117">
        <f>SUM(C176:C181)</f>
        <v>2</v>
      </c>
      <c r="D174" s="117">
        <f aca="true" t="shared" si="25" ref="D174:U174">SUM(D176:D181)</f>
        <v>50</v>
      </c>
      <c r="E174" s="117">
        <f t="shared" si="25"/>
        <v>42</v>
      </c>
      <c r="F174" s="117">
        <f t="shared" si="25"/>
        <v>3</v>
      </c>
      <c r="G174" s="117">
        <f t="shared" si="25"/>
        <v>2</v>
      </c>
      <c r="H174" s="117">
        <f t="shared" si="25"/>
        <v>2</v>
      </c>
      <c r="I174" s="117">
        <f t="shared" si="25"/>
        <v>5</v>
      </c>
      <c r="J174" s="117">
        <f t="shared" si="25"/>
        <v>1</v>
      </c>
      <c r="K174" s="117">
        <f t="shared" si="25"/>
        <v>0</v>
      </c>
      <c r="L174" s="117">
        <f t="shared" si="25"/>
        <v>0</v>
      </c>
      <c r="M174" s="117">
        <f t="shared" si="25"/>
        <v>0</v>
      </c>
      <c r="N174" s="117">
        <f t="shared" si="25"/>
        <v>0</v>
      </c>
      <c r="O174" s="117">
        <f t="shared" si="25"/>
        <v>0</v>
      </c>
      <c r="P174" s="117">
        <f t="shared" si="25"/>
        <v>0</v>
      </c>
      <c r="Q174" s="117">
        <f t="shared" si="25"/>
        <v>0</v>
      </c>
      <c r="R174" s="117">
        <f t="shared" si="25"/>
        <v>0</v>
      </c>
      <c r="S174" s="117">
        <f t="shared" si="25"/>
        <v>145</v>
      </c>
      <c r="T174" s="117">
        <f t="shared" si="25"/>
        <v>3</v>
      </c>
      <c r="U174" s="118">
        <f t="shared" si="25"/>
        <v>58</v>
      </c>
    </row>
    <row r="175" spans="2:21" ht="15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8"/>
    </row>
    <row r="176" spans="1:21" ht="15">
      <c r="A176" s="107" t="s">
        <v>431</v>
      </c>
      <c r="B176" s="108">
        <f aca="true" t="shared" si="26" ref="B176:B181">SUM(C176:U176)</f>
        <v>1</v>
      </c>
      <c r="C176" s="108">
        <v>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08">
        <v>0</v>
      </c>
      <c r="R176" s="108">
        <v>0</v>
      </c>
      <c r="S176" s="108">
        <v>1</v>
      </c>
      <c r="T176" s="108">
        <v>0</v>
      </c>
      <c r="U176" s="111">
        <v>0</v>
      </c>
    </row>
    <row r="177" spans="1:21" ht="15">
      <c r="A177" s="107" t="s">
        <v>132</v>
      </c>
      <c r="B177" s="108">
        <f t="shared" si="26"/>
        <v>1</v>
      </c>
      <c r="C177" s="108">
        <v>0</v>
      </c>
      <c r="D177" s="108">
        <v>0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1</v>
      </c>
      <c r="T177" s="108">
        <v>0</v>
      </c>
      <c r="U177" s="111">
        <v>0</v>
      </c>
    </row>
    <row r="178" spans="1:21" ht="15">
      <c r="A178" s="107" t="s">
        <v>231</v>
      </c>
      <c r="B178" s="108">
        <f t="shared" si="26"/>
        <v>281</v>
      </c>
      <c r="C178" s="108">
        <v>2</v>
      </c>
      <c r="D178" s="108">
        <v>48</v>
      </c>
      <c r="E178" s="108">
        <v>36</v>
      </c>
      <c r="F178" s="108">
        <v>3</v>
      </c>
      <c r="G178" s="108">
        <v>2</v>
      </c>
      <c r="H178" s="108">
        <v>2</v>
      </c>
      <c r="I178" s="108">
        <v>4</v>
      </c>
      <c r="J178" s="108">
        <v>1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08">
        <v>0</v>
      </c>
      <c r="Q178" s="108">
        <v>0</v>
      </c>
      <c r="R178" s="108">
        <v>0</v>
      </c>
      <c r="S178" s="108">
        <v>128</v>
      </c>
      <c r="T178" s="108">
        <v>3</v>
      </c>
      <c r="U178" s="111">
        <v>52</v>
      </c>
    </row>
    <row r="179" spans="1:21" ht="15">
      <c r="A179" s="107" t="s">
        <v>232</v>
      </c>
      <c r="B179" s="108">
        <f t="shared" si="26"/>
        <v>10</v>
      </c>
      <c r="C179" s="108">
        <v>0</v>
      </c>
      <c r="D179" s="108">
        <v>0</v>
      </c>
      <c r="E179" s="108">
        <v>1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  <c r="Q179" s="108">
        <v>0</v>
      </c>
      <c r="R179" s="108">
        <v>0</v>
      </c>
      <c r="S179" s="108">
        <v>5</v>
      </c>
      <c r="T179" s="108">
        <v>0</v>
      </c>
      <c r="U179" s="111">
        <v>4</v>
      </c>
    </row>
    <row r="180" spans="1:21" ht="15">
      <c r="A180" s="107" t="s">
        <v>233</v>
      </c>
      <c r="B180" s="108">
        <f t="shared" si="26"/>
        <v>8</v>
      </c>
      <c r="C180" s="108">
        <v>0</v>
      </c>
      <c r="D180" s="108">
        <v>0</v>
      </c>
      <c r="E180" s="108">
        <v>3</v>
      </c>
      <c r="F180" s="108">
        <v>0</v>
      </c>
      <c r="G180" s="108">
        <v>0</v>
      </c>
      <c r="H180" s="108">
        <v>0</v>
      </c>
      <c r="I180" s="108">
        <v>0</v>
      </c>
      <c r="J180" s="108">
        <v>0</v>
      </c>
      <c r="K180" s="108">
        <v>0</v>
      </c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08">
        <v>0</v>
      </c>
      <c r="R180" s="108">
        <v>0</v>
      </c>
      <c r="S180" s="108">
        <v>4</v>
      </c>
      <c r="T180" s="108">
        <v>0</v>
      </c>
      <c r="U180" s="111">
        <v>1</v>
      </c>
    </row>
    <row r="181" spans="1:21" ht="15">
      <c r="A181" s="107" t="s">
        <v>234</v>
      </c>
      <c r="B181" s="108">
        <f t="shared" si="26"/>
        <v>12</v>
      </c>
      <c r="C181" s="108">
        <v>0</v>
      </c>
      <c r="D181" s="108">
        <v>2</v>
      </c>
      <c r="E181" s="108">
        <v>2</v>
      </c>
      <c r="F181" s="108">
        <v>0</v>
      </c>
      <c r="G181" s="108">
        <v>0</v>
      </c>
      <c r="H181" s="108">
        <v>0</v>
      </c>
      <c r="I181" s="108">
        <v>1</v>
      </c>
      <c r="J181" s="108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08">
        <v>0</v>
      </c>
      <c r="R181" s="108">
        <v>0</v>
      </c>
      <c r="S181" s="108">
        <v>6</v>
      </c>
      <c r="T181" s="108">
        <v>0</v>
      </c>
      <c r="U181" s="111">
        <v>1</v>
      </c>
    </row>
    <row r="182" spans="2:21" ht="15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8"/>
    </row>
    <row r="183" spans="1:21" ht="30">
      <c r="A183" s="125" t="s">
        <v>235</v>
      </c>
      <c r="B183" s="117">
        <f>SUM(C183:U183)</f>
        <v>382</v>
      </c>
      <c r="C183" s="117">
        <f aca="true" t="shared" si="27" ref="C183:U183">SUM(C185:C191)</f>
        <v>1</v>
      </c>
      <c r="D183" s="117">
        <f t="shared" si="27"/>
        <v>53</v>
      </c>
      <c r="E183" s="117">
        <f t="shared" si="27"/>
        <v>47</v>
      </c>
      <c r="F183" s="117">
        <f t="shared" si="27"/>
        <v>33</v>
      </c>
      <c r="G183" s="117">
        <f t="shared" si="27"/>
        <v>7</v>
      </c>
      <c r="H183" s="117">
        <f t="shared" si="27"/>
        <v>5</v>
      </c>
      <c r="I183" s="117">
        <f t="shared" si="27"/>
        <v>3</v>
      </c>
      <c r="J183" s="117">
        <f t="shared" si="27"/>
        <v>1</v>
      </c>
      <c r="K183" s="117">
        <f t="shared" si="27"/>
        <v>6</v>
      </c>
      <c r="L183" s="117">
        <f t="shared" si="27"/>
        <v>0</v>
      </c>
      <c r="M183" s="117">
        <f t="shared" si="27"/>
        <v>2</v>
      </c>
      <c r="N183" s="117">
        <f t="shared" si="27"/>
        <v>1</v>
      </c>
      <c r="O183" s="117">
        <f t="shared" si="27"/>
        <v>2</v>
      </c>
      <c r="P183" s="117">
        <f t="shared" si="27"/>
        <v>1</v>
      </c>
      <c r="Q183" s="117">
        <f t="shared" si="27"/>
        <v>1</v>
      </c>
      <c r="R183" s="117">
        <f t="shared" si="27"/>
        <v>0</v>
      </c>
      <c r="S183" s="117">
        <f t="shared" si="27"/>
        <v>210</v>
      </c>
      <c r="T183" s="117">
        <f t="shared" si="27"/>
        <v>4</v>
      </c>
      <c r="U183" s="118">
        <f t="shared" si="27"/>
        <v>5</v>
      </c>
    </row>
    <row r="184" spans="1:21" ht="15">
      <c r="A184" s="120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8"/>
    </row>
    <row r="185" spans="1:21" ht="15">
      <c r="A185" s="120" t="s">
        <v>511</v>
      </c>
      <c r="B185" s="108">
        <f aca="true" t="shared" si="28" ref="B185:B191">SUM(C185:U185)</f>
        <v>34</v>
      </c>
      <c r="C185" s="108">
        <v>0</v>
      </c>
      <c r="D185" s="108">
        <v>1</v>
      </c>
      <c r="E185" s="108">
        <v>2</v>
      </c>
      <c r="F185" s="108">
        <v>5</v>
      </c>
      <c r="G185" s="108">
        <v>0</v>
      </c>
      <c r="H185" s="108">
        <v>0</v>
      </c>
      <c r="I185" s="108">
        <v>1</v>
      </c>
      <c r="J185" s="108">
        <v>0</v>
      </c>
      <c r="K185" s="108">
        <v>0</v>
      </c>
      <c r="L185" s="108">
        <v>0</v>
      </c>
      <c r="M185" s="108">
        <v>0</v>
      </c>
      <c r="N185" s="108">
        <v>0</v>
      </c>
      <c r="O185" s="108">
        <v>0</v>
      </c>
      <c r="P185" s="108">
        <v>0</v>
      </c>
      <c r="Q185" s="108">
        <v>0</v>
      </c>
      <c r="R185" s="108">
        <v>0</v>
      </c>
      <c r="S185" s="108">
        <v>25</v>
      </c>
      <c r="T185" s="108">
        <v>0</v>
      </c>
      <c r="U185" s="111">
        <v>0</v>
      </c>
    </row>
    <row r="186" spans="1:21" ht="15">
      <c r="A186" s="120" t="s">
        <v>236</v>
      </c>
      <c r="B186" s="108">
        <f t="shared" si="28"/>
        <v>2</v>
      </c>
      <c r="C186" s="108">
        <v>0</v>
      </c>
      <c r="D186" s="108">
        <v>0</v>
      </c>
      <c r="E186" s="108">
        <v>0</v>
      </c>
      <c r="F186" s="108">
        <v>0</v>
      </c>
      <c r="G186" s="108">
        <v>0</v>
      </c>
      <c r="H186" s="108">
        <v>0</v>
      </c>
      <c r="I186" s="108">
        <v>0</v>
      </c>
      <c r="J186" s="108">
        <v>0</v>
      </c>
      <c r="K186" s="108">
        <v>0</v>
      </c>
      <c r="L186" s="108">
        <v>0</v>
      </c>
      <c r="M186" s="108">
        <v>0</v>
      </c>
      <c r="N186" s="108">
        <v>0</v>
      </c>
      <c r="O186" s="108">
        <v>0</v>
      </c>
      <c r="P186" s="108">
        <v>0</v>
      </c>
      <c r="Q186" s="108">
        <v>0</v>
      </c>
      <c r="R186" s="108">
        <v>0</v>
      </c>
      <c r="S186" s="108">
        <v>2</v>
      </c>
      <c r="T186" s="108">
        <v>0</v>
      </c>
      <c r="U186" s="111">
        <v>0</v>
      </c>
    </row>
    <row r="187" spans="1:21" ht="15">
      <c r="A187" s="120" t="s">
        <v>560</v>
      </c>
      <c r="B187" s="108">
        <f t="shared" si="28"/>
        <v>6</v>
      </c>
      <c r="C187" s="108">
        <v>0</v>
      </c>
      <c r="D187" s="108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1</v>
      </c>
      <c r="K187" s="108">
        <v>0</v>
      </c>
      <c r="L187" s="108">
        <v>0</v>
      </c>
      <c r="M187" s="108">
        <v>1</v>
      </c>
      <c r="N187" s="108">
        <v>1</v>
      </c>
      <c r="O187" s="108">
        <v>2</v>
      </c>
      <c r="P187" s="108">
        <v>0</v>
      </c>
      <c r="Q187" s="108">
        <v>1</v>
      </c>
      <c r="R187" s="108">
        <v>0</v>
      </c>
      <c r="S187" s="108">
        <v>0</v>
      </c>
      <c r="T187" s="108">
        <v>0</v>
      </c>
      <c r="U187" s="111">
        <v>0</v>
      </c>
    </row>
    <row r="188" spans="1:21" ht="15">
      <c r="A188" s="120" t="s">
        <v>498</v>
      </c>
      <c r="B188" s="108">
        <f t="shared" si="28"/>
        <v>8</v>
      </c>
      <c r="C188" s="108">
        <v>0</v>
      </c>
      <c r="D188" s="108">
        <v>0</v>
      </c>
      <c r="E188" s="108">
        <v>0</v>
      </c>
      <c r="F188" s="108">
        <v>1</v>
      </c>
      <c r="G188" s="108">
        <v>0</v>
      </c>
      <c r="H188" s="108">
        <v>0</v>
      </c>
      <c r="I188" s="108">
        <v>0</v>
      </c>
      <c r="J188" s="108">
        <v>0</v>
      </c>
      <c r="K188" s="108">
        <v>5</v>
      </c>
      <c r="L188" s="108">
        <v>0</v>
      </c>
      <c r="M188" s="108">
        <v>1</v>
      </c>
      <c r="N188" s="108">
        <v>0</v>
      </c>
      <c r="O188" s="108">
        <v>0</v>
      </c>
      <c r="P188" s="108">
        <v>1</v>
      </c>
      <c r="Q188" s="108">
        <v>0</v>
      </c>
      <c r="R188" s="108">
        <v>0</v>
      </c>
      <c r="S188" s="108">
        <v>0</v>
      </c>
      <c r="T188" s="108">
        <v>0</v>
      </c>
      <c r="U188" s="111">
        <v>0</v>
      </c>
    </row>
    <row r="189" spans="1:21" ht="15">
      <c r="A189" s="120" t="s">
        <v>480</v>
      </c>
      <c r="B189" s="108">
        <f t="shared" si="28"/>
        <v>315</v>
      </c>
      <c r="C189" s="108">
        <v>0</v>
      </c>
      <c r="D189" s="108">
        <v>50</v>
      </c>
      <c r="E189" s="108">
        <v>44</v>
      </c>
      <c r="F189" s="108">
        <v>26</v>
      </c>
      <c r="G189" s="108">
        <v>6</v>
      </c>
      <c r="H189" s="108">
        <v>4</v>
      </c>
      <c r="I189" s="108">
        <v>1</v>
      </c>
      <c r="J189" s="108">
        <v>0</v>
      </c>
      <c r="K189" s="108">
        <v>0</v>
      </c>
      <c r="L189" s="108">
        <v>0</v>
      </c>
      <c r="M189" s="108">
        <v>0</v>
      </c>
      <c r="N189" s="108">
        <v>0</v>
      </c>
      <c r="O189" s="108">
        <v>0</v>
      </c>
      <c r="P189" s="108">
        <v>0</v>
      </c>
      <c r="Q189" s="108">
        <v>0</v>
      </c>
      <c r="R189" s="108">
        <v>0</v>
      </c>
      <c r="S189" s="108">
        <v>175</v>
      </c>
      <c r="T189" s="108">
        <v>4</v>
      </c>
      <c r="U189" s="111">
        <v>5</v>
      </c>
    </row>
    <row r="190" spans="1:21" ht="15">
      <c r="A190" s="120" t="s">
        <v>532</v>
      </c>
      <c r="B190" s="108">
        <f t="shared" si="28"/>
        <v>16</v>
      </c>
      <c r="C190" s="108">
        <v>1</v>
      </c>
      <c r="D190" s="108">
        <v>2</v>
      </c>
      <c r="E190" s="108">
        <v>1</v>
      </c>
      <c r="F190" s="108">
        <v>1</v>
      </c>
      <c r="G190" s="108">
        <v>1</v>
      </c>
      <c r="H190" s="108">
        <v>1</v>
      </c>
      <c r="I190" s="108">
        <v>1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8">
        <v>0</v>
      </c>
      <c r="R190" s="108">
        <v>0</v>
      </c>
      <c r="S190" s="108">
        <v>8</v>
      </c>
      <c r="T190" s="108">
        <v>0</v>
      </c>
      <c r="U190" s="111">
        <v>0</v>
      </c>
    </row>
    <row r="191" spans="1:21" ht="15">
      <c r="A191" s="120" t="s">
        <v>492</v>
      </c>
      <c r="B191" s="108">
        <f t="shared" si="28"/>
        <v>1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1</v>
      </c>
      <c r="L191" s="108">
        <v>0</v>
      </c>
      <c r="M191" s="108">
        <v>0</v>
      </c>
      <c r="N191" s="108">
        <v>0</v>
      </c>
      <c r="O191" s="108">
        <v>0</v>
      </c>
      <c r="P191" s="108">
        <v>0</v>
      </c>
      <c r="Q191" s="108">
        <v>0</v>
      </c>
      <c r="R191" s="108">
        <v>0</v>
      </c>
      <c r="S191" s="108">
        <v>0</v>
      </c>
      <c r="T191" s="108">
        <v>0</v>
      </c>
      <c r="U191" s="111">
        <v>0</v>
      </c>
    </row>
    <row r="192" spans="2:21" ht="15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8"/>
    </row>
    <row r="193" spans="1:21" ht="15">
      <c r="A193" s="112" t="s">
        <v>244</v>
      </c>
      <c r="B193" s="117">
        <f>SUM(C193:U193)</f>
        <v>356</v>
      </c>
      <c r="C193" s="117">
        <f aca="true" t="shared" si="29" ref="C193:U193">SUM(C195:C208)</f>
        <v>15</v>
      </c>
      <c r="D193" s="117">
        <f t="shared" si="29"/>
        <v>14</v>
      </c>
      <c r="E193" s="117">
        <f t="shared" si="29"/>
        <v>25</v>
      </c>
      <c r="F193" s="117">
        <f t="shared" si="29"/>
        <v>41</v>
      </c>
      <c r="G193" s="117">
        <f t="shared" si="29"/>
        <v>8</v>
      </c>
      <c r="H193" s="117">
        <f t="shared" si="29"/>
        <v>3</v>
      </c>
      <c r="I193" s="117">
        <f t="shared" si="29"/>
        <v>3</v>
      </c>
      <c r="J193" s="117">
        <f t="shared" si="29"/>
        <v>0</v>
      </c>
      <c r="K193" s="117">
        <f t="shared" si="29"/>
        <v>1</v>
      </c>
      <c r="L193" s="117">
        <f t="shared" si="29"/>
        <v>0</v>
      </c>
      <c r="M193" s="117">
        <f t="shared" si="29"/>
        <v>0</v>
      </c>
      <c r="N193" s="117">
        <f t="shared" si="29"/>
        <v>0</v>
      </c>
      <c r="O193" s="117">
        <f t="shared" si="29"/>
        <v>0</v>
      </c>
      <c r="P193" s="117">
        <f t="shared" si="29"/>
        <v>0</v>
      </c>
      <c r="Q193" s="117">
        <f t="shared" si="29"/>
        <v>0</v>
      </c>
      <c r="R193" s="117">
        <f t="shared" si="29"/>
        <v>0</v>
      </c>
      <c r="S193" s="117">
        <f t="shared" si="29"/>
        <v>211</v>
      </c>
      <c r="T193" s="117">
        <f t="shared" si="29"/>
        <v>0</v>
      </c>
      <c r="U193" s="118">
        <f t="shared" si="29"/>
        <v>35</v>
      </c>
    </row>
    <row r="194" spans="2:21" ht="15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8"/>
    </row>
    <row r="195" spans="1:21" ht="15">
      <c r="A195" s="107" t="s">
        <v>245</v>
      </c>
      <c r="B195" s="108">
        <f aca="true" t="shared" si="30" ref="B195:B208">SUM(C195:U195)</f>
        <v>1</v>
      </c>
      <c r="C195" s="108">
        <v>0</v>
      </c>
      <c r="D195" s="108">
        <v>0</v>
      </c>
      <c r="E195" s="108">
        <v>0</v>
      </c>
      <c r="F195" s="108">
        <v>0</v>
      </c>
      <c r="G195" s="108">
        <v>0</v>
      </c>
      <c r="H195" s="108">
        <v>1</v>
      </c>
      <c r="I195" s="108">
        <v>0</v>
      </c>
      <c r="J195" s="108">
        <v>0</v>
      </c>
      <c r="K195" s="108">
        <v>0</v>
      </c>
      <c r="L195" s="108">
        <v>0</v>
      </c>
      <c r="M195" s="108">
        <v>0</v>
      </c>
      <c r="N195" s="108">
        <v>0</v>
      </c>
      <c r="O195" s="108">
        <v>0</v>
      </c>
      <c r="P195" s="108">
        <v>0</v>
      </c>
      <c r="Q195" s="108">
        <v>0</v>
      </c>
      <c r="R195" s="108">
        <v>0</v>
      </c>
      <c r="S195" s="108">
        <v>0</v>
      </c>
      <c r="T195" s="108">
        <v>0</v>
      </c>
      <c r="U195" s="111">
        <v>0</v>
      </c>
    </row>
    <row r="196" spans="1:21" ht="15">
      <c r="A196" s="107" t="s">
        <v>246</v>
      </c>
      <c r="B196" s="108">
        <f t="shared" si="30"/>
        <v>1</v>
      </c>
      <c r="C196" s="108">
        <v>1</v>
      </c>
      <c r="D196" s="108">
        <v>0</v>
      </c>
      <c r="E196" s="108">
        <v>0</v>
      </c>
      <c r="F196" s="108">
        <v>0</v>
      </c>
      <c r="G196" s="108">
        <v>0</v>
      </c>
      <c r="H196" s="108">
        <v>0</v>
      </c>
      <c r="I196" s="108">
        <v>0</v>
      </c>
      <c r="J196" s="108">
        <v>0</v>
      </c>
      <c r="K196" s="108">
        <v>0</v>
      </c>
      <c r="L196" s="108">
        <v>0</v>
      </c>
      <c r="M196" s="108">
        <v>0</v>
      </c>
      <c r="N196" s="108">
        <v>0</v>
      </c>
      <c r="O196" s="108">
        <v>0</v>
      </c>
      <c r="P196" s="108">
        <v>0</v>
      </c>
      <c r="Q196" s="108">
        <v>0</v>
      </c>
      <c r="R196" s="108">
        <v>0</v>
      </c>
      <c r="S196" s="108">
        <v>0</v>
      </c>
      <c r="T196" s="108">
        <v>0</v>
      </c>
      <c r="U196" s="111">
        <v>0</v>
      </c>
    </row>
    <row r="197" spans="1:21" ht="15">
      <c r="A197" s="107" t="s">
        <v>247</v>
      </c>
      <c r="B197" s="108">
        <f t="shared" si="30"/>
        <v>10</v>
      </c>
      <c r="C197" s="108">
        <v>7</v>
      </c>
      <c r="D197" s="108">
        <v>1</v>
      </c>
      <c r="E197" s="108">
        <v>0</v>
      </c>
      <c r="F197" s="108">
        <v>0</v>
      </c>
      <c r="G197" s="108">
        <v>0</v>
      </c>
      <c r="H197" s="108">
        <v>0</v>
      </c>
      <c r="I197" s="108">
        <v>0</v>
      </c>
      <c r="J197" s="108">
        <v>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0</v>
      </c>
      <c r="Q197" s="108">
        <v>0</v>
      </c>
      <c r="R197" s="108">
        <v>0</v>
      </c>
      <c r="S197" s="108">
        <v>2</v>
      </c>
      <c r="T197" s="108">
        <v>0</v>
      </c>
      <c r="U197" s="111">
        <v>0</v>
      </c>
    </row>
    <row r="198" spans="1:21" ht="15">
      <c r="A198" s="107" t="s">
        <v>248</v>
      </c>
      <c r="B198" s="108">
        <f t="shared" si="30"/>
        <v>20</v>
      </c>
      <c r="C198" s="108">
        <v>4</v>
      </c>
      <c r="D198" s="108">
        <v>1</v>
      </c>
      <c r="E198" s="108">
        <v>1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14</v>
      </c>
      <c r="T198" s="108">
        <v>0</v>
      </c>
      <c r="U198" s="111">
        <v>0</v>
      </c>
    </row>
    <row r="199" spans="1:21" ht="15">
      <c r="A199" s="107" t="s">
        <v>249</v>
      </c>
      <c r="B199" s="108">
        <f t="shared" si="30"/>
        <v>6</v>
      </c>
      <c r="C199" s="108">
        <v>0</v>
      </c>
      <c r="D199" s="108">
        <v>0</v>
      </c>
      <c r="E199" s="108">
        <v>0</v>
      </c>
      <c r="F199" s="108">
        <v>2</v>
      </c>
      <c r="G199" s="108">
        <v>1</v>
      </c>
      <c r="H199" s="108">
        <v>0</v>
      </c>
      <c r="I199" s="108">
        <v>0</v>
      </c>
      <c r="J199" s="108">
        <v>0</v>
      </c>
      <c r="K199" s="108">
        <v>0</v>
      </c>
      <c r="L199" s="108">
        <v>0</v>
      </c>
      <c r="M199" s="108">
        <v>0</v>
      </c>
      <c r="N199" s="108">
        <v>0</v>
      </c>
      <c r="O199" s="108">
        <v>0</v>
      </c>
      <c r="P199" s="108">
        <v>0</v>
      </c>
      <c r="Q199" s="108">
        <v>0</v>
      </c>
      <c r="R199" s="108">
        <v>0</v>
      </c>
      <c r="S199" s="108">
        <v>3</v>
      </c>
      <c r="T199" s="108">
        <v>0</v>
      </c>
      <c r="U199" s="111">
        <v>0</v>
      </c>
    </row>
    <row r="200" spans="1:21" ht="15">
      <c r="A200" s="107" t="s">
        <v>250</v>
      </c>
      <c r="B200" s="108">
        <f t="shared" si="30"/>
        <v>1</v>
      </c>
      <c r="C200" s="108">
        <v>0</v>
      </c>
      <c r="D200" s="108">
        <v>0</v>
      </c>
      <c r="E200" s="108">
        <v>0</v>
      </c>
      <c r="F200" s="108">
        <v>0</v>
      </c>
      <c r="G200" s="108">
        <v>0</v>
      </c>
      <c r="H200" s="108">
        <v>0</v>
      </c>
      <c r="I200" s="108">
        <v>0</v>
      </c>
      <c r="J200" s="108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8">
        <v>0</v>
      </c>
      <c r="Q200" s="108">
        <v>0</v>
      </c>
      <c r="R200" s="108">
        <v>0</v>
      </c>
      <c r="S200" s="108">
        <v>1</v>
      </c>
      <c r="T200" s="108">
        <v>0</v>
      </c>
      <c r="U200" s="111">
        <v>0</v>
      </c>
    </row>
    <row r="201" spans="1:21" ht="15">
      <c r="A201" s="107" t="s">
        <v>243</v>
      </c>
      <c r="B201" s="108">
        <f>SUM(C201:U201)</f>
        <v>266</v>
      </c>
      <c r="C201" s="108">
        <v>3</v>
      </c>
      <c r="D201" s="108">
        <v>4</v>
      </c>
      <c r="E201" s="108">
        <v>23</v>
      </c>
      <c r="F201" s="108">
        <v>37</v>
      </c>
      <c r="G201" s="108">
        <v>7</v>
      </c>
      <c r="H201" s="108">
        <v>1</v>
      </c>
      <c r="I201" s="108">
        <v>0</v>
      </c>
      <c r="J201" s="108">
        <v>0</v>
      </c>
      <c r="K201" s="108">
        <v>0</v>
      </c>
      <c r="L201" s="108">
        <v>0</v>
      </c>
      <c r="M201" s="108">
        <v>0</v>
      </c>
      <c r="N201" s="108">
        <v>0</v>
      </c>
      <c r="O201" s="108">
        <v>0</v>
      </c>
      <c r="P201" s="108">
        <v>0</v>
      </c>
      <c r="Q201" s="108">
        <v>0</v>
      </c>
      <c r="R201" s="108">
        <v>0</v>
      </c>
      <c r="S201" s="108">
        <v>156</v>
      </c>
      <c r="T201" s="108">
        <v>0</v>
      </c>
      <c r="U201" s="111">
        <v>35</v>
      </c>
    </row>
    <row r="202" spans="1:21" ht="15">
      <c r="A202" s="107" t="s">
        <v>251</v>
      </c>
      <c r="B202" s="108">
        <f t="shared" si="30"/>
        <v>26</v>
      </c>
      <c r="C202" s="108">
        <v>0</v>
      </c>
      <c r="D202" s="108">
        <v>3</v>
      </c>
      <c r="E202" s="108">
        <v>0</v>
      </c>
      <c r="F202" s="108">
        <v>2</v>
      </c>
      <c r="G202" s="108">
        <v>0</v>
      </c>
      <c r="H202" s="108">
        <v>0</v>
      </c>
      <c r="I202" s="108">
        <v>0</v>
      </c>
      <c r="J202" s="108">
        <v>0</v>
      </c>
      <c r="K202" s="108">
        <v>0</v>
      </c>
      <c r="L202" s="108">
        <v>0</v>
      </c>
      <c r="M202" s="108">
        <v>0</v>
      </c>
      <c r="N202" s="108">
        <v>0</v>
      </c>
      <c r="O202" s="108">
        <v>0</v>
      </c>
      <c r="P202" s="108">
        <v>0</v>
      </c>
      <c r="Q202" s="108">
        <v>0</v>
      </c>
      <c r="R202" s="108">
        <v>0</v>
      </c>
      <c r="S202" s="108">
        <v>21</v>
      </c>
      <c r="T202" s="108">
        <v>0</v>
      </c>
      <c r="U202" s="111">
        <v>0</v>
      </c>
    </row>
    <row r="203" spans="1:21" ht="15">
      <c r="A203" s="107" t="s">
        <v>252</v>
      </c>
      <c r="B203" s="108">
        <f t="shared" si="30"/>
        <v>7</v>
      </c>
      <c r="C203" s="108">
        <v>0</v>
      </c>
      <c r="D203" s="108">
        <v>1</v>
      </c>
      <c r="E203" s="108">
        <v>1</v>
      </c>
      <c r="F203" s="108">
        <v>0</v>
      </c>
      <c r="G203" s="108">
        <v>0</v>
      </c>
      <c r="H203" s="108">
        <v>1</v>
      </c>
      <c r="I203" s="108">
        <v>0</v>
      </c>
      <c r="J203" s="108">
        <v>0</v>
      </c>
      <c r="K203" s="108">
        <v>1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108">
        <v>0</v>
      </c>
      <c r="S203" s="108">
        <v>3</v>
      </c>
      <c r="T203" s="108">
        <v>0</v>
      </c>
      <c r="U203" s="111">
        <v>0</v>
      </c>
    </row>
    <row r="204" spans="1:21" ht="15">
      <c r="A204" s="107" t="s">
        <v>253</v>
      </c>
      <c r="B204" s="108">
        <f t="shared" si="30"/>
        <v>8</v>
      </c>
      <c r="C204" s="108">
        <v>0</v>
      </c>
      <c r="D204" s="108">
        <v>0</v>
      </c>
      <c r="E204" s="108">
        <v>0</v>
      </c>
      <c r="F204" s="108">
        <v>0</v>
      </c>
      <c r="G204" s="108">
        <v>0</v>
      </c>
      <c r="H204" s="108">
        <v>0</v>
      </c>
      <c r="I204" s="108">
        <v>0</v>
      </c>
      <c r="J204" s="108">
        <v>0</v>
      </c>
      <c r="K204" s="108">
        <v>0</v>
      </c>
      <c r="L204" s="108">
        <v>0</v>
      </c>
      <c r="M204" s="108">
        <v>0</v>
      </c>
      <c r="N204" s="108">
        <v>0</v>
      </c>
      <c r="O204" s="108">
        <v>0</v>
      </c>
      <c r="P204" s="108">
        <v>0</v>
      </c>
      <c r="Q204" s="108">
        <v>0</v>
      </c>
      <c r="R204" s="108">
        <v>0</v>
      </c>
      <c r="S204" s="108">
        <v>8</v>
      </c>
      <c r="T204" s="108">
        <v>0</v>
      </c>
      <c r="U204" s="111">
        <v>0</v>
      </c>
    </row>
    <row r="205" spans="1:21" ht="15">
      <c r="A205" s="107" t="s">
        <v>254</v>
      </c>
      <c r="B205" s="108">
        <f t="shared" si="30"/>
        <v>5</v>
      </c>
      <c r="C205" s="108">
        <v>0</v>
      </c>
      <c r="D205" s="108">
        <v>3</v>
      </c>
      <c r="E205" s="108">
        <v>0</v>
      </c>
      <c r="F205" s="108">
        <v>0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8">
        <v>0</v>
      </c>
      <c r="M205" s="108">
        <v>0</v>
      </c>
      <c r="N205" s="108">
        <v>0</v>
      </c>
      <c r="O205" s="108">
        <v>0</v>
      </c>
      <c r="P205" s="108">
        <v>0</v>
      </c>
      <c r="Q205" s="108">
        <v>0</v>
      </c>
      <c r="R205" s="108">
        <v>0</v>
      </c>
      <c r="S205" s="108">
        <v>2</v>
      </c>
      <c r="T205" s="108">
        <v>0</v>
      </c>
      <c r="U205" s="111">
        <v>0</v>
      </c>
    </row>
    <row r="206" spans="1:21" ht="15">
      <c r="A206" s="107" t="s">
        <v>559</v>
      </c>
      <c r="B206" s="108">
        <f t="shared" si="30"/>
        <v>3</v>
      </c>
      <c r="C206" s="108">
        <v>0</v>
      </c>
      <c r="D206" s="108">
        <v>0</v>
      </c>
      <c r="E206" s="108">
        <v>0</v>
      </c>
      <c r="F206" s="108">
        <v>0</v>
      </c>
      <c r="G206" s="108">
        <v>0</v>
      </c>
      <c r="H206" s="108">
        <v>0</v>
      </c>
      <c r="I206" s="108">
        <v>3</v>
      </c>
      <c r="J206" s="108">
        <v>0</v>
      </c>
      <c r="K206" s="108">
        <v>0</v>
      </c>
      <c r="L206" s="108">
        <v>0</v>
      </c>
      <c r="M206" s="108">
        <v>0</v>
      </c>
      <c r="N206" s="108">
        <v>0</v>
      </c>
      <c r="O206" s="108">
        <v>0</v>
      </c>
      <c r="P206" s="108">
        <v>0</v>
      </c>
      <c r="Q206" s="108">
        <v>0</v>
      </c>
      <c r="R206" s="108">
        <v>0</v>
      </c>
      <c r="S206" s="108">
        <v>0</v>
      </c>
      <c r="T206" s="108">
        <v>0</v>
      </c>
      <c r="U206" s="111">
        <v>0</v>
      </c>
    </row>
    <row r="207" spans="1:21" ht="15">
      <c r="A207" s="107" t="s">
        <v>255</v>
      </c>
      <c r="B207" s="108">
        <f t="shared" si="30"/>
        <v>1</v>
      </c>
      <c r="C207" s="108">
        <v>0</v>
      </c>
      <c r="D207" s="108">
        <v>1</v>
      </c>
      <c r="E207" s="108">
        <v>0</v>
      </c>
      <c r="F207" s="108">
        <v>0</v>
      </c>
      <c r="G207" s="108">
        <v>0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0</v>
      </c>
      <c r="Q207" s="108">
        <v>0</v>
      </c>
      <c r="R207" s="108">
        <v>0</v>
      </c>
      <c r="S207" s="108">
        <v>0</v>
      </c>
      <c r="T207" s="108">
        <v>0</v>
      </c>
      <c r="U207" s="111">
        <v>0</v>
      </c>
    </row>
    <row r="208" spans="1:21" ht="15">
      <c r="A208" s="107" t="s">
        <v>461</v>
      </c>
      <c r="B208" s="108">
        <f t="shared" si="30"/>
        <v>1</v>
      </c>
      <c r="C208" s="108">
        <v>0</v>
      </c>
      <c r="D208" s="108">
        <v>0</v>
      </c>
      <c r="E208" s="108">
        <v>0</v>
      </c>
      <c r="F208" s="108">
        <v>0</v>
      </c>
      <c r="G208" s="108">
        <v>0</v>
      </c>
      <c r="H208" s="108">
        <v>0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108">
        <v>0</v>
      </c>
      <c r="R208" s="108">
        <v>0</v>
      </c>
      <c r="S208" s="108">
        <v>1</v>
      </c>
      <c r="T208" s="108">
        <v>0</v>
      </c>
      <c r="U208" s="111">
        <v>0</v>
      </c>
    </row>
    <row r="209" spans="1:21" ht="15">
      <c r="A209" s="200"/>
      <c r="B209" s="201"/>
      <c r="C209" s="200"/>
      <c r="D209" s="201"/>
      <c r="E209" s="200"/>
      <c r="F209" s="201"/>
      <c r="G209" s="200"/>
      <c r="H209" s="201"/>
      <c r="I209" s="200"/>
      <c r="J209" s="201"/>
      <c r="K209" s="200"/>
      <c r="L209" s="201"/>
      <c r="M209" s="200"/>
      <c r="N209" s="201"/>
      <c r="O209" s="200"/>
      <c r="P209" s="201"/>
      <c r="Q209" s="200"/>
      <c r="R209" s="201"/>
      <c r="S209" s="201"/>
      <c r="T209" s="201"/>
      <c r="U209" s="202"/>
    </row>
    <row r="210" ht="15">
      <c r="A210" s="107" t="s">
        <v>342</v>
      </c>
    </row>
  </sheetData>
  <sheetProtection/>
  <mergeCells count="4">
    <mergeCell ref="A3:U3"/>
    <mergeCell ref="A5:A8"/>
    <mergeCell ref="B5:B8"/>
    <mergeCell ref="C5:U5"/>
  </mergeCells>
  <printOptions horizontalCentered="1" verticalCentered="1"/>
  <pageMargins left="0" right="0" top="0" bottom="0" header="0" footer="0"/>
  <pageSetup horizontalDpi="300" verticalDpi="300" orientation="landscape" scale="36"/>
  <rowBreaks count="1" manualBreakCount="1">
    <brk id="210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0"/>
  <sheetViews>
    <sheetView zoomScale="75" zoomScaleNormal="75" zoomScalePageLayoutView="0" workbookViewId="0" topLeftCell="A1">
      <selection activeCell="A2" sqref="A2:M7"/>
    </sheetView>
  </sheetViews>
  <sheetFormatPr defaultColWidth="11.57421875" defaultRowHeight="12.75"/>
  <cols>
    <col min="1" max="1" width="79.421875" style="19" customWidth="1"/>
    <col min="2" max="13" width="15.7109375" style="19" customWidth="1"/>
    <col min="14" max="16384" width="11.421875" style="19" customWidth="1"/>
  </cols>
  <sheetData>
    <row r="1" spans="1:12" ht="15">
      <c r="A1" s="21" t="s">
        <v>36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5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0" t="s">
        <v>99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>
      <c r="A4" s="40" t="s">
        <v>427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217"/>
    </row>
    <row r="6" spans="1:13" ht="15.75" thickBot="1">
      <c r="A6" s="218" t="s">
        <v>389</v>
      </c>
      <c r="B6" s="219" t="s">
        <v>468</v>
      </c>
      <c r="C6" s="220" t="s">
        <v>100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31.5" thickBot="1" thickTop="1">
      <c r="A7" s="218"/>
      <c r="B7" s="219"/>
      <c r="C7" s="221" t="s">
        <v>479</v>
      </c>
      <c r="D7" s="221" t="s">
        <v>490</v>
      </c>
      <c r="E7" s="221" t="s">
        <v>481</v>
      </c>
      <c r="F7" s="222" t="s">
        <v>493</v>
      </c>
      <c r="G7" s="223" t="s">
        <v>101</v>
      </c>
      <c r="H7" s="224" t="s">
        <v>188</v>
      </c>
      <c r="I7" s="223" t="s">
        <v>191</v>
      </c>
      <c r="J7" s="223" t="s">
        <v>190</v>
      </c>
      <c r="K7" s="223" t="s">
        <v>189</v>
      </c>
      <c r="L7" s="223" t="s">
        <v>186</v>
      </c>
      <c r="M7" s="225" t="s">
        <v>503</v>
      </c>
    </row>
    <row r="8" spans="1:13" ht="15.75" thickTop="1">
      <c r="A8" s="65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3" ht="15">
      <c r="A9" s="102" t="s">
        <v>352</v>
      </c>
      <c r="B9" s="214">
        <f>B11+B33+B39+B56+B63+B70+B75+B101+B105+B115+B125+B137+B146+B160+B156+B174+B183+B110+B193</f>
        <v>8085</v>
      </c>
      <c r="C9" s="214">
        <f aca="true" t="shared" si="0" ref="C9:M9">C11+C33+C39+C56+C63+C70+C75+C101+C105+C115+C125+C137+C146+C160+C156+C174+C183+C110+C193</f>
        <v>7061</v>
      </c>
      <c r="D9" s="214">
        <f t="shared" si="0"/>
        <v>739</v>
      </c>
      <c r="E9" s="214">
        <f t="shared" si="0"/>
        <v>101</v>
      </c>
      <c r="F9" s="214">
        <f t="shared" si="0"/>
        <v>38</v>
      </c>
      <c r="G9" s="214">
        <f t="shared" si="0"/>
        <v>16</v>
      </c>
      <c r="H9" s="214">
        <f t="shared" si="0"/>
        <v>15</v>
      </c>
      <c r="I9" s="214">
        <f t="shared" si="0"/>
        <v>14</v>
      </c>
      <c r="J9" s="214">
        <f t="shared" si="0"/>
        <v>14</v>
      </c>
      <c r="K9" s="214">
        <f t="shared" si="0"/>
        <v>14</v>
      </c>
      <c r="L9" s="214">
        <f t="shared" si="0"/>
        <v>12</v>
      </c>
      <c r="M9" s="215">
        <f t="shared" si="0"/>
        <v>61</v>
      </c>
    </row>
    <row r="10" spans="1:13" ht="15">
      <c r="A10" s="107"/>
      <c r="B10" s="108"/>
      <c r="C10" s="108"/>
      <c r="D10" s="108"/>
      <c r="E10" s="108"/>
      <c r="F10" s="108"/>
      <c r="G10" s="108"/>
      <c r="H10" s="108"/>
      <c r="I10" s="108"/>
      <c r="J10" s="111"/>
      <c r="K10" s="111"/>
      <c r="L10" s="111"/>
      <c r="M10" s="111"/>
    </row>
    <row r="11" spans="1:13" ht="15">
      <c r="A11" s="22" t="s">
        <v>538</v>
      </c>
      <c r="B11" s="103">
        <f>SUM(B13:B31)</f>
        <v>898</v>
      </c>
      <c r="C11" s="103">
        <f>SUM(C13:C31)</f>
        <v>818</v>
      </c>
      <c r="D11" s="103">
        <f aca="true" t="shared" si="1" ref="D11:M11">SUM(D13:D31)</f>
        <v>60</v>
      </c>
      <c r="E11" s="103">
        <f t="shared" si="1"/>
        <v>4</v>
      </c>
      <c r="F11" s="103">
        <f t="shared" si="1"/>
        <v>4</v>
      </c>
      <c r="G11" s="103">
        <f t="shared" si="1"/>
        <v>3</v>
      </c>
      <c r="H11" s="103">
        <f t="shared" si="1"/>
        <v>0</v>
      </c>
      <c r="I11" s="103">
        <f t="shared" si="1"/>
        <v>1</v>
      </c>
      <c r="J11" s="103">
        <f t="shared" si="1"/>
        <v>0</v>
      </c>
      <c r="K11" s="103">
        <f t="shared" si="1"/>
        <v>0</v>
      </c>
      <c r="L11" s="103">
        <f t="shared" si="1"/>
        <v>0</v>
      </c>
      <c r="M11" s="106">
        <f t="shared" si="1"/>
        <v>8</v>
      </c>
    </row>
    <row r="12" spans="2:13" ht="15">
      <c r="B12" s="103"/>
      <c r="C12" s="103"/>
      <c r="D12" s="103"/>
      <c r="E12" s="103"/>
      <c r="F12" s="103"/>
      <c r="G12" s="103"/>
      <c r="H12" s="103"/>
      <c r="I12" s="103"/>
      <c r="J12" s="106"/>
      <c r="K12" s="106"/>
      <c r="L12" s="106"/>
      <c r="M12" s="106"/>
    </row>
    <row r="13" spans="1:13" ht="15">
      <c r="A13" s="107" t="s">
        <v>403</v>
      </c>
      <c r="B13" s="31">
        <f>SUM(C13:M13)</f>
        <v>3</v>
      </c>
      <c r="C13" s="31">
        <v>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</row>
    <row r="14" spans="1:13" ht="15">
      <c r="A14" s="107" t="s">
        <v>433</v>
      </c>
      <c r="B14" s="31">
        <f aca="true" t="shared" si="2" ref="B14:B31">SUM(C14:M14)</f>
        <v>1</v>
      </c>
      <c r="C14" s="31">
        <v>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</row>
    <row r="15" spans="1:13" ht="15">
      <c r="A15" s="107" t="s">
        <v>404</v>
      </c>
      <c r="B15" s="31">
        <f t="shared" si="2"/>
        <v>1</v>
      </c>
      <c r="C15" s="31">
        <v>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</row>
    <row r="16" spans="1:13" ht="15">
      <c r="A16" s="107" t="s">
        <v>405</v>
      </c>
      <c r="B16" s="31">
        <f t="shared" si="2"/>
        <v>9</v>
      </c>
      <c r="C16" s="31">
        <v>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</row>
    <row r="17" spans="1:13" ht="15">
      <c r="A17" s="107" t="s">
        <v>486</v>
      </c>
      <c r="B17" s="31">
        <f t="shared" si="2"/>
        <v>165</v>
      </c>
      <c r="C17" s="31">
        <v>148</v>
      </c>
      <c r="D17" s="31">
        <v>13</v>
      </c>
      <c r="E17" s="31">
        <v>1</v>
      </c>
      <c r="F17" s="31">
        <v>1</v>
      </c>
      <c r="G17" s="31">
        <v>1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1</v>
      </c>
    </row>
    <row r="18" spans="1:13" ht="15">
      <c r="A18" s="107" t="s">
        <v>406</v>
      </c>
      <c r="B18" s="31">
        <f t="shared" si="2"/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</row>
    <row r="19" spans="1:13" ht="15">
      <c r="A19" s="107" t="s">
        <v>407</v>
      </c>
      <c r="B19" s="31">
        <f t="shared" si="2"/>
        <v>140</v>
      </c>
      <c r="C19" s="31">
        <v>127</v>
      </c>
      <c r="D19" s="31">
        <v>11</v>
      </c>
      <c r="E19" s="31">
        <v>2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</row>
    <row r="20" spans="1:13" ht="15">
      <c r="A20" s="107" t="s">
        <v>408</v>
      </c>
      <c r="B20" s="31">
        <f t="shared" si="2"/>
        <v>30</v>
      </c>
      <c r="C20" s="31">
        <v>26</v>
      </c>
      <c r="D20" s="31">
        <v>3</v>
      </c>
      <c r="E20" s="31">
        <v>0</v>
      </c>
      <c r="F20" s="31">
        <v>1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</row>
    <row r="21" spans="1:13" ht="15">
      <c r="A21" s="107" t="s">
        <v>487</v>
      </c>
      <c r="B21" s="31">
        <f t="shared" si="2"/>
        <v>36</v>
      </c>
      <c r="C21" s="31">
        <v>33</v>
      </c>
      <c r="D21" s="31">
        <v>1</v>
      </c>
      <c r="E21" s="31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1</v>
      </c>
    </row>
    <row r="22" spans="1:13" ht="15">
      <c r="A22" s="107" t="s">
        <v>434</v>
      </c>
      <c r="B22" s="31">
        <f t="shared" si="2"/>
        <v>1</v>
      </c>
      <c r="C22" s="31">
        <v>0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</row>
    <row r="23" spans="1:13" ht="15">
      <c r="A23" s="107" t="s">
        <v>409</v>
      </c>
      <c r="B23" s="31">
        <f t="shared" si="2"/>
        <v>5</v>
      </c>
      <c r="C23" s="31">
        <v>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</row>
    <row r="24" spans="1:13" ht="15">
      <c r="A24" s="107" t="s">
        <v>557</v>
      </c>
      <c r="B24" s="31">
        <f t="shared" si="2"/>
        <v>91</v>
      </c>
      <c r="C24" s="31">
        <v>82</v>
      </c>
      <c r="D24" s="31">
        <v>7</v>
      </c>
      <c r="E24" s="31">
        <v>0</v>
      </c>
      <c r="F24" s="31">
        <v>2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</row>
    <row r="25" spans="1:13" ht="15">
      <c r="A25" s="107" t="s">
        <v>410</v>
      </c>
      <c r="B25" s="31">
        <f t="shared" si="2"/>
        <v>113</v>
      </c>
      <c r="C25" s="31">
        <v>99</v>
      </c>
      <c r="D25" s="31">
        <v>13</v>
      </c>
      <c r="E25" s="31">
        <v>0</v>
      </c>
      <c r="F25" s="31">
        <v>0</v>
      </c>
      <c r="G25" s="31">
        <v>0</v>
      </c>
      <c r="H25" s="31">
        <v>0</v>
      </c>
      <c r="I25" s="31">
        <v>1</v>
      </c>
      <c r="J25" s="31">
        <v>0</v>
      </c>
      <c r="K25" s="31">
        <v>0</v>
      </c>
      <c r="L25" s="31">
        <v>0</v>
      </c>
      <c r="M25" s="32">
        <v>0</v>
      </c>
    </row>
    <row r="26" spans="1:13" ht="15">
      <c r="A26" s="107" t="s">
        <v>546</v>
      </c>
      <c r="B26" s="31">
        <f t="shared" si="2"/>
        <v>144</v>
      </c>
      <c r="C26" s="31">
        <v>136</v>
      </c>
      <c r="D26" s="31">
        <v>3</v>
      </c>
      <c r="E26" s="31">
        <v>0</v>
      </c>
      <c r="F26" s="31">
        <v>0</v>
      </c>
      <c r="G26" s="31">
        <v>2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3</v>
      </c>
    </row>
    <row r="27" spans="1:13" ht="15">
      <c r="A27" s="107" t="s">
        <v>459</v>
      </c>
      <c r="B27" s="31">
        <f t="shared" si="2"/>
        <v>1</v>
      </c>
      <c r="C27" s="31">
        <v>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</row>
    <row r="28" spans="1:13" ht="15">
      <c r="A28" s="107" t="s">
        <v>533</v>
      </c>
      <c r="B28" s="31">
        <f t="shared" si="2"/>
        <v>79</v>
      </c>
      <c r="C28" s="31">
        <v>74</v>
      </c>
      <c r="D28" s="31">
        <v>5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</row>
    <row r="29" spans="1:13" ht="15">
      <c r="A29" s="107" t="s">
        <v>411</v>
      </c>
      <c r="B29" s="31">
        <f t="shared" si="2"/>
        <v>2</v>
      </c>
      <c r="C29" s="31">
        <v>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2">
        <v>0</v>
      </c>
    </row>
    <row r="30" spans="1:13" ht="15">
      <c r="A30" s="107" t="s">
        <v>488</v>
      </c>
      <c r="B30" s="31">
        <f t="shared" si="2"/>
        <v>75</v>
      </c>
      <c r="C30" s="31">
        <v>69</v>
      </c>
      <c r="D30" s="31">
        <v>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2">
        <v>3</v>
      </c>
    </row>
    <row r="31" spans="1:13" ht="15">
      <c r="A31" s="107" t="s">
        <v>268</v>
      </c>
      <c r="B31" s="31">
        <f t="shared" si="2"/>
        <v>1</v>
      </c>
      <c r="C31" s="31">
        <v>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2">
        <v>0</v>
      </c>
    </row>
    <row r="32" spans="2:13" ht="15">
      <c r="B32" s="103"/>
      <c r="C32" s="103"/>
      <c r="D32" s="117"/>
      <c r="E32" s="117"/>
      <c r="F32" s="117"/>
      <c r="G32" s="117"/>
      <c r="H32" s="117"/>
      <c r="I32" s="117"/>
      <c r="J32" s="118"/>
      <c r="K32" s="118"/>
      <c r="L32" s="118"/>
      <c r="M32" s="118"/>
    </row>
    <row r="33" spans="1:13" ht="15">
      <c r="A33" s="22" t="s">
        <v>543</v>
      </c>
      <c r="B33" s="103">
        <f>SUM(C33:M33)</f>
        <v>40</v>
      </c>
      <c r="C33" s="103">
        <f aca="true" t="shared" si="3" ref="C33:M33">SUM(C35:C37)</f>
        <v>39</v>
      </c>
      <c r="D33" s="103">
        <f t="shared" si="3"/>
        <v>1</v>
      </c>
      <c r="E33" s="103">
        <f t="shared" si="3"/>
        <v>0</v>
      </c>
      <c r="F33" s="103">
        <f t="shared" si="3"/>
        <v>0</v>
      </c>
      <c r="G33" s="103">
        <f t="shared" si="3"/>
        <v>0</v>
      </c>
      <c r="H33" s="103">
        <f t="shared" si="3"/>
        <v>0</v>
      </c>
      <c r="I33" s="103">
        <f t="shared" si="3"/>
        <v>0</v>
      </c>
      <c r="J33" s="103">
        <f t="shared" si="3"/>
        <v>0</v>
      </c>
      <c r="K33" s="103">
        <f t="shared" si="3"/>
        <v>0</v>
      </c>
      <c r="L33" s="103">
        <f t="shared" si="3"/>
        <v>0</v>
      </c>
      <c r="M33" s="106">
        <f t="shared" si="3"/>
        <v>0</v>
      </c>
    </row>
    <row r="34" spans="2:13" ht="15">
      <c r="B34" s="31"/>
      <c r="C34" s="31"/>
      <c r="D34" s="108"/>
      <c r="E34" s="108"/>
      <c r="F34" s="108"/>
      <c r="G34" s="108"/>
      <c r="H34" s="108"/>
      <c r="I34" s="108"/>
      <c r="J34" s="111"/>
      <c r="K34" s="111"/>
      <c r="L34" s="111"/>
      <c r="M34" s="111"/>
    </row>
    <row r="35" spans="1:13" ht="15">
      <c r="A35" s="107" t="s">
        <v>489</v>
      </c>
      <c r="B35" s="31">
        <f>SUM(C35:M35)</f>
        <v>4</v>
      </c>
      <c r="C35" s="31">
        <v>4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</row>
    <row r="36" spans="1:13" ht="15">
      <c r="A36" s="107" t="s">
        <v>524</v>
      </c>
      <c r="B36" s="31">
        <f>SUM(C36:M36)</f>
        <v>12</v>
      </c>
      <c r="C36" s="31">
        <v>11</v>
      </c>
      <c r="D36" s="31">
        <v>1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</row>
    <row r="37" spans="1:13" ht="15">
      <c r="A37" s="107" t="s">
        <v>553</v>
      </c>
      <c r="B37" s="31">
        <f>SUM(C37:M37)</f>
        <v>24</v>
      </c>
      <c r="C37" s="31">
        <v>24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</row>
    <row r="38" spans="2:13" ht="15">
      <c r="B38" s="103"/>
      <c r="C38" s="103"/>
      <c r="D38" s="117"/>
      <c r="E38" s="117"/>
      <c r="F38" s="117"/>
      <c r="G38" s="117"/>
      <c r="H38" s="117"/>
      <c r="I38" s="117"/>
      <c r="J38" s="118"/>
      <c r="K38" s="118"/>
      <c r="L38" s="118"/>
      <c r="M38" s="118"/>
    </row>
    <row r="39" spans="1:13" ht="15">
      <c r="A39" s="22" t="s">
        <v>536</v>
      </c>
      <c r="B39" s="103">
        <f>SUM(C39:M39)</f>
        <v>625</v>
      </c>
      <c r="C39" s="103">
        <f aca="true" t="shared" si="4" ref="C39:M39">SUM(C41:C53)</f>
        <v>564</v>
      </c>
      <c r="D39" s="103">
        <f t="shared" si="4"/>
        <v>51</v>
      </c>
      <c r="E39" s="103">
        <f t="shared" si="4"/>
        <v>2</v>
      </c>
      <c r="F39" s="103">
        <f t="shared" si="4"/>
        <v>4</v>
      </c>
      <c r="G39" s="103">
        <f t="shared" si="4"/>
        <v>0</v>
      </c>
      <c r="H39" s="103">
        <f t="shared" si="4"/>
        <v>0</v>
      </c>
      <c r="I39" s="103">
        <f t="shared" si="4"/>
        <v>0</v>
      </c>
      <c r="J39" s="103">
        <f t="shared" si="4"/>
        <v>0</v>
      </c>
      <c r="K39" s="103">
        <f t="shared" si="4"/>
        <v>0</v>
      </c>
      <c r="L39" s="103">
        <f t="shared" si="4"/>
        <v>1</v>
      </c>
      <c r="M39" s="106">
        <f t="shared" si="4"/>
        <v>3</v>
      </c>
    </row>
    <row r="40" spans="2:13" ht="15">
      <c r="B40" s="31"/>
      <c r="C40" s="31"/>
      <c r="D40" s="108"/>
      <c r="E40" s="108"/>
      <c r="F40" s="108"/>
      <c r="G40" s="108"/>
      <c r="H40" s="108"/>
      <c r="I40" s="108"/>
      <c r="J40" s="111"/>
      <c r="K40" s="111"/>
      <c r="L40" s="111"/>
      <c r="M40" s="111"/>
    </row>
    <row r="41" spans="1:13" ht="15">
      <c r="A41" s="107" t="s">
        <v>412</v>
      </c>
      <c r="B41" s="31">
        <f aca="true" t="shared" si="5" ref="B41:B53">SUM(C41:M41)</f>
        <v>33</v>
      </c>
      <c r="C41" s="31">
        <v>28</v>
      </c>
      <c r="D41" s="31">
        <v>5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</row>
    <row r="42" spans="1:13" ht="15">
      <c r="A42" s="107" t="s">
        <v>413</v>
      </c>
      <c r="B42" s="31">
        <f t="shared" si="5"/>
        <v>385</v>
      </c>
      <c r="C42" s="31">
        <v>354</v>
      </c>
      <c r="D42" s="31">
        <v>24</v>
      </c>
      <c r="E42" s="31">
        <v>2</v>
      </c>
      <c r="F42" s="31">
        <v>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1</v>
      </c>
      <c r="M42" s="32">
        <v>2</v>
      </c>
    </row>
    <row r="43" spans="1:13" ht="15">
      <c r="A43" s="107" t="s">
        <v>414</v>
      </c>
      <c r="B43" s="31">
        <f t="shared" si="5"/>
        <v>2</v>
      </c>
      <c r="C43" s="31">
        <v>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</row>
    <row r="44" spans="1:13" ht="15">
      <c r="A44" s="107" t="s">
        <v>415</v>
      </c>
      <c r="B44" s="31">
        <f t="shared" si="5"/>
        <v>2</v>
      </c>
      <c r="C44" s="31">
        <v>1</v>
      </c>
      <c r="D44" s="31">
        <v>1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</row>
    <row r="45" spans="1:13" ht="15">
      <c r="A45" s="107" t="s">
        <v>416</v>
      </c>
      <c r="B45" s="31">
        <f t="shared" si="5"/>
        <v>8</v>
      </c>
      <c r="C45" s="31">
        <v>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</row>
    <row r="46" spans="1:13" ht="15">
      <c r="A46" s="107" t="s">
        <v>555</v>
      </c>
      <c r="B46" s="31">
        <f t="shared" si="5"/>
        <v>1</v>
      </c>
      <c r="C46" s="31">
        <v>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</row>
    <row r="47" spans="1:13" ht="15">
      <c r="A47" s="107" t="s">
        <v>418</v>
      </c>
      <c r="B47" s="31">
        <f t="shared" si="5"/>
        <v>13</v>
      </c>
      <c r="C47" s="31">
        <v>12</v>
      </c>
      <c r="D47" s="31">
        <v>1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2">
        <v>0</v>
      </c>
    </row>
    <row r="48" spans="1:13" ht="15">
      <c r="A48" s="107" t="s">
        <v>270</v>
      </c>
      <c r="B48" s="31">
        <f t="shared" si="5"/>
        <v>4</v>
      </c>
      <c r="C48" s="31">
        <v>4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2">
        <v>0</v>
      </c>
    </row>
    <row r="49" spans="1:13" ht="15">
      <c r="A49" s="107" t="s">
        <v>271</v>
      </c>
      <c r="B49" s="31">
        <f t="shared" si="5"/>
        <v>1</v>
      </c>
      <c r="C49" s="31">
        <v>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</row>
    <row r="50" spans="1:13" ht="15">
      <c r="A50" s="107" t="s">
        <v>272</v>
      </c>
      <c r="B50" s="31">
        <f t="shared" si="5"/>
        <v>2</v>
      </c>
      <c r="C50" s="31">
        <v>1</v>
      </c>
      <c r="D50" s="31">
        <v>1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</row>
    <row r="51" spans="1:13" ht="15">
      <c r="A51" s="107" t="s">
        <v>556</v>
      </c>
      <c r="B51" s="31">
        <f t="shared" si="5"/>
        <v>129</v>
      </c>
      <c r="C51" s="31">
        <v>115</v>
      </c>
      <c r="D51" s="31">
        <v>13</v>
      </c>
      <c r="E51" s="31">
        <v>0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</row>
    <row r="52" spans="1:13" ht="15">
      <c r="A52" s="107" t="s">
        <v>273</v>
      </c>
      <c r="B52" s="31">
        <f t="shared" si="5"/>
        <v>7</v>
      </c>
      <c r="C52" s="31">
        <v>4</v>
      </c>
      <c r="D52" s="31">
        <v>2</v>
      </c>
      <c r="E52" s="31">
        <v>0</v>
      </c>
      <c r="F52" s="31">
        <v>1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</row>
    <row r="53" spans="1:13" ht="15">
      <c r="A53" s="107" t="s">
        <v>561</v>
      </c>
      <c r="B53" s="31">
        <f t="shared" si="5"/>
        <v>38</v>
      </c>
      <c r="C53" s="31">
        <v>33</v>
      </c>
      <c r="D53" s="31">
        <v>4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1</v>
      </c>
    </row>
    <row r="54" spans="1:13" ht="15">
      <c r="A54" s="107"/>
      <c r="B54" s="31"/>
      <c r="C54" s="31"/>
      <c r="D54" s="108"/>
      <c r="E54" s="108"/>
      <c r="F54" s="108"/>
      <c r="G54" s="108"/>
      <c r="H54" s="108"/>
      <c r="I54" s="108"/>
      <c r="J54" s="111"/>
      <c r="K54" s="111"/>
      <c r="L54" s="111"/>
      <c r="M54" s="111"/>
    </row>
    <row r="55" spans="1:13" ht="15">
      <c r="A55" s="107"/>
      <c r="B55" s="31"/>
      <c r="C55" s="31"/>
      <c r="D55" s="108"/>
      <c r="E55" s="108"/>
      <c r="F55" s="108"/>
      <c r="G55" s="108"/>
      <c r="H55" s="108"/>
      <c r="I55" s="108"/>
      <c r="J55" s="111"/>
      <c r="K55" s="111"/>
      <c r="L55" s="111"/>
      <c r="M55" s="111"/>
    </row>
    <row r="56" spans="1:13" ht="15">
      <c r="A56" s="22" t="s">
        <v>552</v>
      </c>
      <c r="B56" s="103">
        <f>SUM(C56:M56)</f>
        <v>12</v>
      </c>
      <c r="C56" s="103">
        <f aca="true" t="shared" si="6" ref="C56:M56">SUM(C58:C61)</f>
        <v>5</v>
      </c>
      <c r="D56" s="117">
        <f t="shared" si="6"/>
        <v>7</v>
      </c>
      <c r="E56" s="117">
        <f t="shared" si="6"/>
        <v>0</v>
      </c>
      <c r="F56" s="117">
        <f t="shared" si="6"/>
        <v>0</v>
      </c>
      <c r="G56" s="117">
        <f t="shared" si="6"/>
        <v>0</v>
      </c>
      <c r="H56" s="117">
        <f t="shared" si="6"/>
        <v>0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8">
        <f t="shared" si="6"/>
        <v>0</v>
      </c>
    </row>
    <row r="57" spans="2:13" ht="15">
      <c r="B57" s="31"/>
      <c r="C57" s="31"/>
      <c r="D57" s="108"/>
      <c r="E57" s="108"/>
      <c r="F57" s="108"/>
      <c r="G57" s="108"/>
      <c r="H57" s="108"/>
      <c r="I57" s="108"/>
      <c r="J57" s="111"/>
      <c r="K57" s="111"/>
      <c r="L57" s="111"/>
      <c r="M57" s="111"/>
    </row>
    <row r="58" spans="1:13" ht="15">
      <c r="A58" s="107" t="s">
        <v>274</v>
      </c>
      <c r="B58" s="31">
        <f>SUM(C58:M58)</f>
        <v>1</v>
      </c>
      <c r="C58" s="31">
        <v>0</v>
      </c>
      <c r="D58" s="31">
        <v>1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2">
        <v>0</v>
      </c>
    </row>
    <row r="59" spans="1:13" ht="15">
      <c r="A59" s="107" t="s">
        <v>269</v>
      </c>
      <c r="B59" s="31">
        <f>SUM(C59:M59)</f>
        <v>1</v>
      </c>
      <c r="C59" s="31">
        <v>1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2">
        <v>0</v>
      </c>
    </row>
    <row r="60" spans="1:13" ht="15">
      <c r="A60" s="107" t="s">
        <v>275</v>
      </c>
      <c r="B60" s="31">
        <f>SUM(C60:M60)</f>
        <v>5</v>
      </c>
      <c r="C60" s="31">
        <v>3</v>
      </c>
      <c r="D60" s="31">
        <v>2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2">
        <v>0</v>
      </c>
    </row>
    <row r="61" spans="1:13" ht="15">
      <c r="A61" s="107" t="s">
        <v>276</v>
      </c>
      <c r="B61" s="31">
        <f>SUM(C61:M61)</f>
        <v>5</v>
      </c>
      <c r="C61" s="31">
        <v>1</v>
      </c>
      <c r="D61" s="31">
        <v>4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</row>
    <row r="62" spans="2:13" ht="15">
      <c r="B62" s="31"/>
      <c r="C62" s="31"/>
      <c r="D62" s="108"/>
      <c r="E62" s="108"/>
      <c r="F62" s="108"/>
      <c r="G62" s="108"/>
      <c r="H62" s="108"/>
      <c r="I62" s="108"/>
      <c r="J62" s="111"/>
      <c r="K62" s="111"/>
      <c r="L62" s="111"/>
      <c r="M62" s="111"/>
    </row>
    <row r="63" spans="1:13" ht="15">
      <c r="A63" s="22" t="s">
        <v>542</v>
      </c>
      <c r="B63" s="103">
        <f>SUM(C63:M63)</f>
        <v>52</v>
      </c>
      <c r="C63" s="103">
        <f>SUM(C65:C68)</f>
        <v>49</v>
      </c>
      <c r="D63" s="117">
        <f aca="true" t="shared" si="7" ref="D63:M63">SUM(D65:D68)</f>
        <v>1</v>
      </c>
      <c r="E63" s="117">
        <f t="shared" si="7"/>
        <v>2</v>
      </c>
      <c r="F63" s="117">
        <f t="shared" si="7"/>
        <v>0</v>
      </c>
      <c r="G63" s="117">
        <f t="shared" si="7"/>
        <v>0</v>
      </c>
      <c r="H63" s="117">
        <f t="shared" si="7"/>
        <v>0</v>
      </c>
      <c r="I63" s="117">
        <f t="shared" si="7"/>
        <v>0</v>
      </c>
      <c r="J63" s="117">
        <f t="shared" si="7"/>
        <v>0</v>
      </c>
      <c r="K63" s="117">
        <f t="shared" si="7"/>
        <v>0</v>
      </c>
      <c r="L63" s="117">
        <f t="shared" si="7"/>
        <v>0</v>
      </c>
      <c r="M63" s="118">
        <f t="shared" si="7"/>
        <v>0</v>
      </c>
    </row>
    <row r="64" spans="2:13" ht="15">
      <c r="B64" s="31"/>
      <c r="C64" s="31"/>
      <c r="D64" s="108"/>
      <c r="E64" s="108"/>
      <c r="F64" s="108"/>
      <c r="G64" s="108"/>
      <c r="H64" s="108"/>
      <c r="I64" s="108"/>
      <c r="J64" s="111"/>
      <c r="K64" s="111"/>
      <c r="L64" s="111"/>
      <c r="M64" s="111"/>
    </row>
    <row r="65" spans="1:13" ht="15">
      <c r="A65" s="19" t="s">
        <v>484</v>
      </c>
      <c r="B65" s="31">
        <f>SUM(C65:M65)</f>
        <v>32</v>
      </c>
      <c r="C65" s="31">
        <v>30</v>
      </c>
      <c r="D65" s="31">
        <v>0</v>
      </c>
      <c r="E65" s="31">
        <v>2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2">
        <v>0</v>
      </c>
    </row>
    <row r="66" spans="1:13" ht="15">
      <c r="A66" s="107" t="s">
        <v>277</v>
      </c>
      <c r="B66" s="31">
        <f>SUM(C66:M66)</f>
        <v>1</v>
      </c>
      <c r="C66" s="31">
        <v>1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</row>
    <row r="67" spans="1:13" ht="15">
      <c r="A67" s="107" t="s">
        <v>278</v>
      </c>
      <c r="B67" s="31">
        <f>SUM(C67:M67)</f>
        <v>16</v>
      </c>
      <c r="C67" s="31">
        <v>15</v>
      </c>
      <c r="D67" s="31">
        <v>1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</row>
    <row r="68" spans="1:13" ht="15">
      <c r="A68" s="107" t="s">
        <v>170</v>
      </c>
      <c r="B68" s="31">
        <f>SUM(C68:M68)</f>
        <v>3</v>
      </c>
      <c r="C68" s="31">
        <v>3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</row>
    <row r="69" spans="2:13" ht="15">
      <c r="B69" s="31"/>
      <c r="C69" s="31"/>
      <c r="D69" s="108"/>
      <c r="E69" s="108"/>
      <c r="F69" s="108"/>
      <c r="G69" s="108"/>
      <c r="H69" s="108"/>
      <c r="I69" s="108"/>
      <c r="J69" s="111"/>
      <c r="K69" s="111"/>
      <c r="L69" s="111"/>
      <c r="M69" s="111"/>
    </row>
    <row r="70" spans="1:13" ht="15">
      <c r="A70" s="112" t="s">
        <v>280</v>
      </c>
      <c r="B70" s="103">
        <f>SUM(C70:M70)</f>
        <v>44</v>
      </c>
      <c r="C70" s="103">
        <f aca="true" t="shared" si="8" ref="C70:M70">SUM(C72:C73)</f>
        <v>40</v>
      </c>
      <c r="D70" s="117">
        <f t="shared" si="8"/>
        <v>2</v>
      </c>
      <c r="E70" s="117">
        <f t="shared" si="8"/>
        <v>0</v>
      </c>
      <c r="F70" s="117">
        <f t="shared" si="8"/>
        <v>1</v>
      </c>
      <c r="G70" s="117">
        <f t="shared" si="8"/>
        <v>1</v>
      </c>
      <c r="H70" s="117">
        <f t="shared" si="8"/>
        <v>0</v>
      </c>
      <c r="I70" s="117">
        <f t="shared" si="8"/>
        <v>0</v>
      </c>
      <c r="J70" s="117">
        <f t="shared" si="8"/>
        <v>0</v>
      </c>
      <c r="K70" s="117">
        <f t="shared" si="8"/>
        <v>0</v>
      </c>
      <c r="L70" s="117">
        <f t="shared" si="8"/>
        <v>0</v>
      </c>
      <c r="M70" s="118">
        <f t="shared" si="8"/>
        <v>0</v>
      </c>
    </row>
    <row r="71" spans="2:13" ht="15">
      <c r="B71" s="31"/>
      <c r="C71" s="31"/>
      <c r="D71" s="108"/>
      <c r="E71" s="108"/>
      <c r="F71" s="108"/>
      <c r="G71" s="108"/>
      <c r="H71" s="108"/>
      <c r="I71" s="108"/>
      <c r="J71" s="111"/>
      <c r="K71" s="111"/>
      <c r="L71" s="111"/>
      <c r="M71" s="111"/>
    </row>
    <row r="72" spans="1:13" ht="15">
      <c r="A72" s="107" t="s">
        <v>282</v>
      </c>
      <c r="B72" s="31">
        <f>SUM(C72:M72)</f>
        <v>43</v>
      </c>
      <c r="C72" s="31">
        <v>39</v>
      </c>
      <c r="D72" s="31">
        <v>2</v>
      </c>
      <c r="E72" s="31">
        <v>0</v>
      </c>
      <c r="F72" s="31">
        <v>1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</row>
    <row r="73" spans="1:13" ht="15">
      <c r="A73" s="107" t="s">
        <v>124</v>
      </c>
      <c r="B73" s="31">
        <f>SUM(C73:M73)</f>
        <v>1</v>
      </c>
      <c r="C73" s="31">
        <v>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</row>
    <row r="74" spans="2:13" ht="15">
      <c r="B74" s="31"/>
      <c r="C74" s="31"/>
      <c r="D74" s="108"/>
      <c r="E74" s="108"/>
      <c r="F74" s="108"/>
      <c r="G74" s="108"/>
      <c r="H74" s="108"/>
      <c r="I74" s="108"/>
      <c r="J74" s="111"/>
      <c r="K74" s="111"/>
      <c r="L74" s="111"/>
      <c r="M74" s="111"/>
    </row>
    <row r="75" spans="1:13" ht="15">
      <c r="A75" s="22" t="s">
        <v>539</v>
      </c>
      <c r="B75" s="103">
        <f>SUM(C75:M75)</f>
        <v>3756</v>
      </c>
      <c r="C75" s="103">
        <f>SUM(C77:C99)</f>
        <v>3289</v>
      </c>
      <c r="D75" s="117">
        <f aca="true" t="shared" si="9" ref="D75:M75">SUM(D77:D99)</f>
        <v>396</v>
      </c>
      <c r="E75" s="117">
        <f t="shared" si="9"/>
        <v>34</v>
      </c>
      <c r="F75" s="117">
        <f t="shared" si="9"/>
        <v>8</v>
      </c>
      <c r="G75" s="117">
        <f t="shared" si="9"/>
        <v>2</v>
      </c>
      <c r="H75" s="117">
        <f t="shared" si="9"/>
        <v>1</v>
      </c>
      <c r="I75" s="117">
        <f t="shared" si="9"/>
        <v>1</v>
      </c>
      <c r="J75" s="117">
        <f t="shared" si="9"/>
        <v>6</v>
      </c>
      <c r="K75" s="117">
        <f t="shared" si="9"/>
        <v>4</v>
      </c>
      <c r="L75" s="117">
        <f t="shared" si="9"/>
        <v>1</v>
      </c>
      <c r="M75" s="118">
        <f t="shared" si="9"/>
        <v>14</v>
      </c>
    </row>
    <row r="76" spans="2:13" ht="15">
      <c r="B76" s="31"/>
      <c r="C76" s="31"/>
      <c r="D76" s="108"/>
      <c r="E76" s="108"/>
      <c r="F76" s="108"/>
      <c r="G76" s="108"/>
      <c r="H76" s="108"/>
      <c r="I76" s="108"/>
      <c r="J76" s="111"/>
      <c r="K76" s="111"/>
      <c r="L76" s="111"/>
      <c r="M76" s="111"/>
    </row>
    <row r="77" spans="1:13" ht="15">
      <c r="A77" s="107" t="s">
        <v>284</v>
      </c>
      <c r="B77" s="31">
        <f aca="true" t="shared" si="10" ref="B77:B99">SUM(C77:M77)</f>
        <v>24</v>
      </c>
      <c r="C77" s="31">
        <v>23</v>
      </c>
      <c r="D77" s="31">
        <v>0</v>
      </c>
      <c r="E77" s="31">
        <v>0</v>
      </c>
      <c r="F77" s="31">
        <v>0</v>
      </c>
      <c r="G77" s="31">
        <v>1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</row>
    <row r="78" spans="1:13" ht="15">
      <c r="A78" s="107" t="s">
        <v>285</v>
      </c>
      <c r="B78" s="31">
        <f t="shared" si="10"/>
        <v>1</v>
      </c>
      <c r="C78" s="31">
        <v>0</v>
      </c>
      <c r="D78" s="31">
        <v>1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</row>
    <row r="79" spans="1:13" ht="15">
      <c r="A79" s="107" t="s">
        <v>286</v>
      </c>
      <c r="B79" s="31">
        <f t="shared" si="10"/>
        <v>27</v>
      </c>
      <c r="C79" s="31">
        <v>27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</row>
    <row r="80" spans="1:13" ht="15">
      <c r="A80" s="107" t="s">
        <v>287</v>
      </c>
      <c r="B80" s="31">
        <f t="shared" si="10"/>
        <v>13</v>
      </c>
      <c r="C80" s="31">
        <v>12</v>
      </c>
      <c r="D80" s="31">
        <v>1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</row>
    <row r="81" spans="1:13" ht="15">
      <c r="A81" s="107" t="s">
        <v>496</v>
      </c>
      <c r="B81" s="31">
        <f t="shared" si="10"/>
        <v>101</v>
      </c>
      <c r="C81" s="31">
        <v>93</v>
      </c>
      <c r="D81" s="31">
        <v>8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</row>
    <row r="82" spans="1:13" ht="15">
      <c r="A82" s="107" t="s">
        <v>500</v>
      </c>
      <c r="B82" s="31">
        <f t="shared" si="10"/>
        <v>115</v>
      </c>
      <c r="C82" s="31">
        <v>107</v>
      </c>
      <c r="D82" s="31">
        <v>3</v>
      </c>
      <c r="E82" s="31">
        <v>1</v>
      </c>
      <c r="F82" s="31">
        <v>0</v>
      </c>
      <c r="G82" s="31">
        <v>0</v>
      </c>
      <c r="H82" s="31">
        <v>0</v>
      </c>
      <c r="I82" s="31">
        <v>0</v>
      </c>
      <c r="J82" s="31">
        <v>4</v>
      </c>
      <c r="K82" s="31">
        <v>0</v>
      </c>
      <c r="L82" s="31">
        <v>0</v>
      </c>
      <c r="M82" s="32">
        <v>0</v>
      </c>
    </row>
    <row r="83" spans="1:13" ht="15">
      <c r="A83" s="107" t="s">
        <v>288</v>
      </c>
      <c r="B83" s="31">
        <f t="shared" si="10"/>
        <v>8</v>
      </c>
      <c r="C83" s="31">
        <v>8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</row>
    <row r="84" spans="1:13" ht="15">
      <c r="A84" s="107" t="s">
        <v>466</v>
      </c>
      <c r="B84" s="31">
        <f t="shared" si="10"/>
        <v>13</v>
      </c>
      <c r="C84" s="31">
        <v>13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2">
        <v>0</v>
      </c>
    </row>
    <row r="85" spans="1:13" ht="15">
      <c r="A85" s="107" t="s">
        <v>290</v>
      </c>
      <c r="B85" s="31">
        <f t="shared" si="10"/>
        <v>10</v>
      </c>
      <c r="C85" s="31">
        <v>9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1</v>
      </c>
      <c r="K85" s="31">
        <v>0</v>
      </c>
      <c r="L85" s="31">
        <v>0</v>
      </c>
      <c r="M85" s="32">
        <v>0</v>
      </c>
    </row>
    <row r="86" spans="1:13" ht="15">
      <c r="A86" s="107" t="s">
        <v>291</v>
      </c>
      <c r="B86" s="31">
        <f t="shared" si="10"/>
        <v>1</v>
      </c>
      <c r="C86" s="31">
        <v>0</v>
      </c>
      <c r="D86" s="31">
        <v>1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2">
        <v>0</v>
      </c>
    </row>
    <row r="87" spans="1:13" ht="15">
      <c r="A87" s="107" t="s">
        <v>292</v>
      </c>
      <c r="B87" s="31">
        <f t="shared" si="10"/>
        <v>11</v>
      </c>
      <c r="C87" s="31">
        <v>11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v>0</v>
      </c>
    </row>
    <row r="88" spans="1:13" ht="15">
      <c r="A88" s="107" t="s">
        <v>293</v>
      </c>
      <c r="B88" s="31">
        <f t="shared" si="10"/>
        <v>12</v>
      </c>
      <c r="C88" s="31">
        <v>12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2">
        <v>0</v>
      </c>
    </row>
    <row r="89" spans="1:13" ht="15">
      <c r="A89" s="107" t="s">
        <v>474</v>
      </c>
      <c r="B89" s="31">
        <f t="shared" si="10"/>
        <v>366</v>
      </c>
      <c r="C89" s="31">
        <v>329</v>
      </c>
      <c r="D89" s="31">
        <v>30</v>
      </c>
      <c r="E89" s="31">
        <v>3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0</v>
      </c>
      <c r="M89" s="32">
        <v>2</v>
      </c>
    </row>
    <row r="90" spans="1:13" ht="15">
      <c r="A90" s="107" t="s">
        <v>432</v>
      </c>
      <c r="B90" s="31">
        <f t="shared" si="10"/>
        <v>106</v>
      </c>
      <c r="C90" s="31">
        <v>90</v>
      </c>
      <c r="D90" s="31">
        <v>16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2">
        <v>0</v>
      </c>
    </row>
    <row r="91" spans="1:13" ht="15">
      <c r="A91" s="107" t="s">
        <v>547</v>
      </c>
      <c r="B91" s="31">
        <f t="shared" si="10"/>
        <v>206</v>
      </c>
      <c r="C91" s="31">
        <v>164</v>
      </c>
      <c r="D91" s="31">
        <v>30</v>
      </c>
      <c r="E91" s="31">
        <v>8</v>
      </c>
      <c r="F91" s="31">
        <v>2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2">
        <v>2</v>
      </c>
    </row>
    <row r="92" spans="1:13" ht="15">
      <c r="A92" s="107" t="s">
        <v>294</v>
      </c>
      <c r="B92" s="31">
        <f t="shared" si="10"/>
        <v>56</v>
      </c>
      <c r="C92" s="31">
        <v>41</v>
      </c>
      <c r="D92" s="31">
        <v>14</v>
      </c>
      <c r="E92" s="31">
        <v>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2">
        <v>0</v>
      </c>
    </row>
    <row r="93" spans="1:13" ht="15">
      <c r="A93" s="107" t="s">
        <v>508</v>
      </c>
      <c r="B93" s="31">
        <f t="shared" si="10"/>
        <v>1836</v>
      </c>
      <c r="C93" s="31">
        <v>1590</v>
      </c>
      <c r="D93" s="31">
        <v>213</v>
      </c>
      <c r="E93" s="31">
        <v>16</v>
      </c>
      <c r="F93" s="31">
        <v>5</v>
      </c>
      <c r="G93" s="31">
        <v>1</v>
      </c>
      <c r="H93" s="31">
        <v>1</v>
      </c>
      <c r="I93" s="31">
        <v>1</v>
      </c>
      <c r="J93" s="31">
        <v>0</v>
      </c>
      <c r="K93" s="31">
        <v>2</v>
      </c>
      <c r="L93" s="31">
        <v>1</v>
      </c>
      <c r="M93" s="32">
        <v>6</v>
      </c>
    </row>
    <row r="94" spans="1:13" ht="15">
      <c r="A94" s="107" t="s">
        <v>296</v>
      </c>
      <c r="B94" s="31">
        <f t="shared" si="10"/>
        <v>258</v>
      </c>
      <c r="C94" s="31">
        <v>236</v>
      </c>
      <c r="D94" s="31">
        <v>20</v>
      </c>
      <c r="E94" s="31">
        <v>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</row>
    <row r="95" spans="1:13" ht="15">
      <c r="A95" s="107" t="s">
        <v>548</v>
      </c>
      <c r="B95" s="31">
        <f t="shared" si="10"/>
        <v>460</v>
      </c>
      <c r="C95" s="31">
        <v>410</v>
      </c>
      <c r="D95" s="31">
        <v>46</v>
      </c>
      <c r="E95" s="31">
        <v>1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1</v>
      </c>
      <c r="L95" s="31">
        <v>0</v>
      </c>
      <c r="M95" s="32">
        <v>2</v>
      </c>
    </row>
    <row r="96" spans="1:13" ht="15">
      <c r="A96" s="107" t="s">
        <v>297</v>
      </c>
      <c r="B96" s="31">
        <f t="shared" si="10"/>
        <v>80</v>
      </c>
      <c r="C96" s="31">
        <v>72</v>
      </c>
      <c r="D96" s="31">
        <v>8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</row>
    <row r="97" spans="1:13" ht="15">
      <c r="A97" s="107" t="s">
        <v>298</v>
      </c>
      <c r="B97" s="31">
        <f t="shared" si="10"/>
        <v>21</v>
      </c>
      <c r="C97" s="31">
        <v>15</v>
      </c>
      <c r="D97" s="31">
        <v>3</v>
      </c>
      <c r="E97" s="31">
        <v>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1</v>
      </c>
    </row>
    <row r="98" spans="1:13" ht="15">
      <c r="A98" s="107" t="s">
        <v>554</v>
      </c>
      <c r="B98" s="31">
        <f t="shared" si="10"/>
        <v>28</v>
      </c>
      <c r="C98" s="31">
        <v>24</v>
      </c>
      <c r="D98" s="31">
        <v>2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1</v>
      </c>
      <c r="K98" s="31">
        <v>0</v>
      </c>
      <c r="L98" s="31">
        <v>0</v>
      </c>
      <c r="M98" s="32">
        <v>1</v>
      </c>
    </row>
    <row r="99" spans="1:13" ht="15">
      <c r="A99" s="107" t="s">
        <v>299</v>
      </c>
      <c r="B99" s="31">
        <f t="shared" si="10"/>
        <v>3</v>
      </c>
      <c r="C99" s="31">
        <v>3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</row>
    <row r="100" spans="2:13" ht="15">
      <c r="B100" s="31"/>
      <c r="C100" s="31"/>
      <c r="D100" s="108"/>
      <c r="E100" s="108"/>
      <c r="F100" s="108"/>
      <c r="G100" s="108"/>
      <c r="H100" s="108"/>
      <c r="I100" s="108"/>
      <c r="J100" s="111"/>
      <c r="K100" s="111"/>
      <c r="L100" s="111"/>
      <c r="M100" s="111"/>
    </row>
    <row r="101" spans="1:13" ht="15">
      <c r="A101" s="22" t="s">
        <v>300</v>
      </c>
      <c r="B101" s="103">
        <f>SUM(C101:M101)</f>
        <v>5</v>
      </c>
      <c r="C101" s="103">
        <f aca="true" t="shared" si="11" ref="C101:M101">SUM(C103:C103)</f>
        <v>5</v>
      </c>
      <c r="D101" s="103">
        <f t="shared" si="11"/>
        <v>0</v>
      </c>
      <c r="E101" s="103">
        <f t="shared" si="11"/>
        <v>0</v>
      </c>
      <c r="F101" s="103">
        <f t="shared" si="11"/>
        <v>0</v>
      </c>
      <c r="G101" s="103">
        <f t="shared" si="11"/>
        <v>0</v>
      </c>
      <c r="H101" s="103">
        <f t="shared" si="11"/>
        <v>0</v>
      </c>
      <c r="I101" s="103">
        <f t="shared" si="11"/>
        <v>0</v>
      </c>
      <c r="J101" s="103">
        <f t="shared" si="11"/>
        <v>0</v>
      </c>
      <c r="K101" s="103">
        <f t="shared" si="11"/>
        <v>0</v>
      </c>
      <c r="L101" s="103">
        <f t="shared" si="11"/>
        <v>0</v>
      </c>
      <c r="M101" s="106">
        <f t="shared" si="11"/>
        <v>0</v>
      </c>
    </row>
    <row r="102" spans="2:13" ht="15">
      <c r="B102" s="31"/>
      <c r="C102" s="31"/>
      <c r="D102" s="108"/>
      <c r="E102" s="108"/>
      <c r="F102" s="108"/>
      <c r="G102" s="108"/>
      <c r="H102" s="108"/>
      <c r="I102" s="108"/>
      <c r="J102" s="111"/>
      <c r="K102" s="111"/>
      <c r="L102" s="111"/>
      <c r="M102" s="111"/>
    </row>
    <row r="103" spans="1:13" ht="15">
      <c r="A103" s="107" t="s">
        <v>301</v>
      </c>
      <c r="B103" s="31">
        <f>SUM(C103:M103)</f>
        <v>5</v>
      </c>
      <c r="C103" s="31">
        <v>5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2">
        <v>0</v>
      </c>
    </row>
    <row r="104" spans="2:13" ht="15">
      <c r="B104" s="103"/>
      <c r="C104" s="103"/>
      <c r="D104" s="117"/>
      <c r="E104" s="117"/>
      <c r="F104" s="117"/>
      <c r="G104" s="117"/>
      <c r="H104" s="117"/>
      <c r="I104" s="117"/>
      <c r="J104" s="118"/>
      <c r="K104" s="118"/>
      <c r="L104" s="118"/>
      <c r="M104" s="118"/>
    </row>
    <row r="105" spans="1:13" ht="15">
      <c r="A105" s="22" t="s">
        <v>535</v>
      </c>
      <c r="B105" s="103">
        <f>SUM(C105:M105)</f>
        <v>6</v>
      </c>
      <c r="C105" s="103">
        <f aca="true" t="shared" si="12" ref="C105:M105">SUM(C107:C108)</f>
        <v>6</v>
      </c>
      <c r="D105" s="117">
        <f t="shared" si="12"/>
        <v>0</v>
      </c>
      <c r="E105" s="117">
        <f t="shared" si="12"/>
        <v>0</v>
      </c>
      <c r="F105" s="117">
        <f t="shared" si="12"/>
        <v>0</v>
      </c>
      <c r="G105" s="117">
        <f t="shared" si="12"/>
        <v>0</v>
      </c>
      <c r="H105" s="117">
        <f t="shared" si="12"/>
        <v>0</v>
      </c>
      <c r="I105" s="117">
        <f t="shared" si="12"/>
        <v>0</v>
      </c>
      <c r="J105" s="117">
        <f t="shared" si="12"/>
        <v>0</v>
      </c>
      <c r="K105" s="117">
        <f t="shared" si="12"/>
        <v>0</v>
      </c>
      <c r="L105" s="117">
        <f t="shared" si="12"/>
        <v>0</v>
      </c>
      <c r="M105" s="118">
        <f t="shared" si="12"/>
        <v>0</v>
      </c>
    </row>
    <row r="106" spans="2:13" ht="15">
      <c r="B106" s="31"/>
      <c r="C106" s="31"/>
      <c r="D106" s="108"/>
      <c r="E106" s="108"/>
      <c r="F106" s="108"/>
      <c r="G106" s="108"/>
      <c r="H106" s="108"/>
      <c r="I106" s="108"/>
      <c r="J106" s="111"/>
      <c r="K106" s="111"/>
      <c r="L106" s="111"/>
      <c r="M106" s="111"/>
    </row>
    <row r="107" spans="1:13" ht="15">
      <c r="A107" s="119" t="s">
        <v>534</v>
      </c>
      <c r="B107" s="31">
        <f>SUM(C107:M107)</f>
        <v>5</v>
      </c>
      <c r="C107" s="31">
        <v>5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</row>
    <row r="108" spans="1:13" ht="15">
      <c r="A108" s="120" t="s">
        <v>303</v>
      </c>
      <c r="B108" s="31">
        <f>SUM(C108:M108)</f>
        <v>1</v>
      </c>
      <c r="C108" s="31">
        <v>1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</row>
    <row r="109" spans="2:13" ht="15">
      <c r="B109" s="31"/>
      <c r="C109" s="31"/>
      <c r="D109" s="108"/>
      <c r="E109" s="108"/>
      <c r="F109" s="108"/>
      <c r="G109" s="108"/>
      <c r="H109" s="108"/>
      <c r="I109" s="108"/>
      <c r="J109" s="111"/>
      <c r="K109" s="111"/>
      <c r="L109" s="111"/>
      <c r="M109" s="111"/>
    </row>
    <row r="110" spans="1:13" ht="15">
      <c r="A110" s="22" t="s">
        <v>527</v>
      </c>
      <c r="B110" s="103">
        <f>SUM(C110:M110)</f>
        <v>9</v>
      </c>
      <c r="C110" s="103">
        <f>SUM(C112:C113)</f>
        <v>9</v>
      </c>
      <c r="D110" s="103">
        <f aca="true" t="shared" si="13" ref="D110:M110">SUM(D112:D113)</f>
        <v>0</v>
      </c>
      <c r="E110" s="103">
        <f t="shared" si="13"/>
        <v>0</v>
      </c>
      <c r="F110" s="103">
        <f t="shared" si="13"/>
        <v>0</v>
      </c>
      <c r="G110" s="103">
        <f t="shared" si="13"/>
        <v>0</v>
      </c>
      <c r="H110" s="103">
        <f t="shared" si="13"/>
        <v>0</v>
      </c>
      <c r="I110" s="103">
        <f t="shared" si="13"/>
        <v>0</v>
      </c>
      <c r="J110" s="103">
        <f t="shared" si="13"/>
        <v>0</v>
      </c>
      <c r="K110" s="103">
        <f t="shared" si="13"/>
        <v>0</v>
      </c>
      <c r="L110" s="103">
        <f t="shared" si="13"/>
        <v>0</v>
      </c>
      <c r="M110" s="106">
        <f t="shared" si="13"/>
        <v>0</v>
      </c>
    </row>
    <row r="111" spans="1:13" ht="15">
      <c r="A111" s="22"/>
      <c r="B111" s="103"/>
      <c r="C111" s="103"/>
      <c r="D111" s="103"/>
      <c r="E111" s="103"/>
      <c r="F111" s="103"/>
      <c r="G111" s="103"/>
      <c r="H111" s="103"/>
      <c r="I111" s="103"/>
      <c r="J111" s="106"/>
      <c r="K111" s="106"/>
      <c r="L111" s="106"/>
      <c r="M111" s="106"/>
    </row>
    <row r="112" spans="1:13" ht="15">
      <c r="A112" s="19" t="s">
        <v>305</v>
      </c>
      <c r="B112" s="31">
        <f>SUM(C112:M112)</f>
        <v>8</v>
      </c>
      <c r="C112" s="31">
        <v>8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2">
        <v>0</v>
      </c>
    </row>
    <row r="113" spans="1:13" ht="15">
      <c r="A113" s="107" t="s">
        <v>494</v>
      </c>
      <c r="B113" s="31">
        <f>SUM(C113:M113)</f>
        <v>1</v>
      </c>
      <c r="C113" s="31">
        <v>1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2">
        <v>0</v>
      </c>
    </row>
    <row r="114" spans="2:13" ht="15">
      <c r="B114" s="31"/>
      <c r="C114" s="31"/>
      <c r="D114" s="108"/>
      <c r="E114" s="108"/>
      <c r="F114" s="108"/>
      <c r="G114" s="108"/>
      <c r="H114" s="108"/>
      <c r="I114" s="108"/>
      <c r="J114" s="111"/>
      <c r="K114" s="111"/>
      <c r="L114" s="111"/>
      <c r="M114" s="111"/>
    </row>
    <row r="115" spans="1:13" ht="15">
      <c r="A115" s="112" t="s">
        <v>541</v>
      </c>
      <c r="B115" s="103">
        <f>SUM(C115:M115)</f>
        <v>260</v>
      </c>
      <c r="C115" s="103">
        <f aca="true" t="shared" si="14" ref="C115:M115">SUM(C117:C123)</f>
        <v>219</v>
      </c>
      <c r="D115" s="117">
        <f t="shared" si="14"/>
        <v>27</v>
      </c>
      <c r="E115" s="117">
        <f t="shared" si="14"/>
        <v>1</v>
      </c>
      <c r="F115" s="117">
        <f t="shared" si="14"/>
        <v>7</v>
      </c>
      <c r="G115" s="117">
        <f t="shared" si="14"/>
        <v>0</v>
      </c>
      <c r="H115" s="117">
        <f t="shared" si="14"/>
        <v>1</v>
      </c>
      <c r="I115" s="117">
        <f t="shared" si="14"/>
        <v>0</v>
      </c>
      <c r="J115" s="117">
        <f t="shared" si="14"/>
        <v>1</v>
      </c>
      <c r="K115" s="117">
        <f t="shared" si="14"/>
        <v>3</v>
      </c>
      <c r="L115" s="117">
        <f t="shared" si="14"/>
        <v>0</v>
      </c>
      <c r="M115" s="118">
        <f t="shared" si="14"/>
        <v>1</v>
      </c>
    </row>
    <row r="116" spans="2:13" ht="15">
      <c r="B116" s="31"/>
      <c r="C116" s="31"/>
      <c r="D116" s="108"/>
      <c r="E116" s="108"/>
      <c r="F116" s="108"/>
      <c r="G116" s="108"/>
      <c r="H116" s="108"/>
      <c r="I116" s="108"/>
      <c r="J116" s="111"/>
      <c r="K116" s="111"/>
      <c r="L116" s="111"/>
      <c r="M116" s="111"/>
    </row>
    <row r="117" spans="1:13" ht="15">
      <c r="A117" s="107" t="s">
        <v>306</v>
      </c>
      <c r="B117" s="31">
        <f aca="true" t="shared" si="15" ref="B117:B123">SUM(C117:M117)</f>
        <v>36</v>
      </c>
      <c r="C117" s="31">
        <v>34</v>
      </c>
      <c r="D117" s="31">
        <v>2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2">
        <v>0</v>
      </c>
    </row>
    <row r="118" spans="1:13" ht="15">
      <c r="A118" s="107" t="s">
        <v>307</v>
      </c>
      <c r="B118" s="31">
        <f t="shared" si="15"/>
        <v>6</v>
      </c>
      <c r="C118" s="31">
        <v>6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2">
        <v>0</v>
      </c>
    </row>
    <row r="119" spans="1:13" ht="15">
      <c r="A119" s="107" t="s">
        <v>483</v>
      </c>
      <c r="B119" s="31">
        <f t="shared" si="15"/>
        <v>122</v>
      </c>
      <c r="C119" s="31">
        <v>103</v>
      </c>
      <c r="D119" s="31">
        <v>14</v>
      </c>
      <c r="E119" s="31">
        <v>1</v>
      </c>
      <c r="F119" s="31">
        <v>0</v>
      </c>
      <c r="G119" s="31">
        <v>0</v>
      </c>
      <c r="H119" s="31">
        <v>1</v>
      </c>
      <c r="I119" s="31">
        <v>0</v>
      </c>
      <c r="J119" s="31">
        <v>0</v>
      </c>
      <c r="K119" s="31">
        <v>3</v>
      </c>
      <c r="L119" s="31">
        <v>0</v>
      </c>
      <c r="M119" s="32">
        <v>0</v>
      </c>
    </row>
    <row r="120" spans="1:13" ht="15">
      <c r="A120" s="107" t="s">
        <v>308</v>
      </c>
      <c r="B120" s="31">
        <f t="shared" si="15"/>
        <v>2</v>
      </c>
      <c r="C120" s="31">
        <v>2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2">
        <v>0</v>
      </c>
    </row>
    <row r="121" spans="1:13" ht="15">
      <c r="A121" s="107" t="s">
        <v>497</v>
      </c>
      <c r="B121" s="31">
        <f t="shared" si="15"/>
        <v>24</v>
      </c>
      <c r="C121" s="31">
        <v>21</v>
      </c>
      <c r="D121" s="31">
        <v>1</v>
      </c>
      <c r="E121" s="31">
        <v>0</v>
      </c>
      <c r="F121" s="31">
        <v>2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</row>
    <row r="122" spans="1:13" ht="15">
      <c r="A122" s="107" t="s">
        <v>310</v>
      </c>
      <c r="B122" s="31">
        <f t="shared" si="15"/>
        <v>67</v>
      </c>
      <c r="C122" s="31">
        <v>51</v>
      </c>
      <c r="D122" s="31">
        <v>10</v>
      </c>
      <c r="E122" s="31">
        <v>0</v>
      </c>
      <c r="F122" s="31">
        <v>5</v>
      </c>
      <c r="G122" s="31">
        <v>0</v>
      </c>
      <c r="H122" s="31">
        <v>0</v>
      </c>
      <c r="I122" s="31">
        <v>0</v>
      </c>
      <c r="J122" s="31">
        <v>1</v>
      </c>
      <c r="K122" s="31">
        <v>0</v>
      </c>
      <c r="L122" s="31">
        <v>0</v>
      </c>
      <c r="M122" s="32">
        <v>0</v>
      </c>
    </row>
    <row r="123" spans="1:13" ht="15">
      <c r="A123" s="107" t="s">
        <v>312</v>
      </c>
      <c r="B123" s="31">
        <f t="shared" si="15"/>
        <v>3</v>
      </c>
      <c r="C123" s="31">
        <v>2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1</v>
      </c>
    </row>
    <row r="124" spans="2:13" ht="15">
      <c r="B124" s="31"/>
      <c r="C124" s="31"/>
      <c r="D124" s="108"/>
      <c r="E124" s="108"/>
      <c r="F124" s="108"/>
      <c r="G124" s="108"/>
      <c r="H124" s="108"/>
      <c r="I124" s="108"/>
      <c r="J124" s="111"/>
      <c r="K124" s="111"/>
      <c r="L124" s="111"/>
      <c r="M124" s="111"/>
    </row>
    <row r="125" spans="1:13" ht="15">
      <c r="A125" s="22" t="s">
        <v>537</v>
      </c>
      <c r="B125" s="103">
        <f>SUM(C125:M125)</f>
        <v>64</v>
      </c>
      <c r="C125" s="103">
        <f aca="true" t="shared" si="16" ref="C125:M125">SUM(C127:C135)</f>
        <v>55</v>
      </c>
      <c r="D125" s="117">
        <f t="shared" si="16"/>
        <v>8</v>
      </c>
      <c r="E125" s="117">
        <f t="shared" si="16"/>
        <v>0</v>
      </c>
      <c r="F125" s="117">
        <f t="shared" si="16"/>
        <v>1</v>
      </c>
      <c r="G125" s="117">
        <f t="shared" si="16"/>
        <v>0</v>
      </c>
      <c r="H125" s="117">
        <f t="shared" si="16"/>
        <v>0</v>
      </c>
      <c r="I125" s="117">
        <f t="shared" si="16"/>
        <v>0</v>
      </c>
      <c r="J125" s="117">
        <f t="shared" si="16"/>
        <v>0</v>
      </c>
      <c r="K125" s="117">
        <f t="shared" si="16"/>
        <v>0</v>
      </c>
      <c r="L125" s="117">
        <f t="shared" si="16"/>
        <v>0</v>
      </c>
      <c r="M125" s="118">
        <f t="shared" si="16"/>
        <v>0</v>
      </c>
    </row>
    <row r="126" spans="2:13" ht="15">
      <c r="B126" s="103"/>
      <c r="C126" s="103"/>
      <c r="D126" s="117"/>
      <c r="E126" s="117"/>
      <c r="F126" s="117"/>
      <c r="G126" s="117"/>
      <c r="H126" s="117"/>
      <c r="I126" s="117"/>
      <c r="J126" s="118"/>
      <c r="K126" s="118"/>
      <c r="L126" s="118"/>
      <c r="M126" s="118"/>
    </row>
    <row r="127" spans="1:13" ht="15">
      <c r="A127" s="107" t="s">
        <v>313</v>
      </c>
      <c r="B127" s="31">
        <f aca="true" t="shared" si="17" ref="B127:B135">SUM(C127:M127)</f>
        <v>2</v>
      </c>
      <c r="C127" s="31">
        <v>2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</row>
    <row r="128" spans="1:13" ht="15">
      <c r="A128" s="107" t="s">
        <v>314</v>
      </c>
      <c r="B128" s="31">
        <f t="shared" si="17"/>
        <v>7</v>
      </c>
      <c r="C128" s="31">
        <v>5</v>
      </c>
      <c r="D128" s="31">
        <v>2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v>0</v>
      </c>
    </row>
    <row r="129" spans="1:13" ht="15">
      <c r="A129" s="107" t="s">
        <v>315</v>
      </c>
      <c r="B129" s="31">
        <f t="shared" si="17"/>
        <v>1</v>
      </c>
      <c r="C129" s="31">
        <v>0</v>
      </c>
      <c r="D129" s="31">
        <v>0</v>
      </c>
      <c r="E129" s="31">
        <v>0</v>
      </c>
      <c r="F129" s="31">
        <v>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2">
        <v>0</v>
      </c>
    </row>
    <row r="130" spans="1:13" ht="15">
      <c r="A130" s="107" t="s">
        <v>316</v>
      </c>
      <c r="B130" s="31">
        <f t="shared" si="17"/>
        <v>3</v>
      </c>
      <c r="C130" s="31">
        <v>3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v>0</v>
      </c>
    </row>
    <row r="131" spans="1:13" ht="15">
      <c r="A131" s="107" t="s">
        <v>128</v>
      </c>
      <c r="B131" s="31">
        <f t="shared" si="17"/>
        <v>3</v>
      </c>
      <c r="C131" s="31">
        <v>3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2">
        <v>0</v>
      </c>
    </row>
    <row r="132" spans="1:13" ht="15">
      <c r="A132" s="107" t="s">
        <v>317</v>
      </c>
      <c r="B132" s="31">
        <f t="shared" si="17"/>
        <v>2</v>
      </c>
      <c r="C132" s="31">
        <v>1</v>
      </c>
      <c r="D132" s="31">
        <v>1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2">
        <v>0</v>
      </c>
    </row>
    <row r="133" spans="1:13" ht="15">
      <c r="A133" s="107" t="s">
        <v>549</v>
      </c>
      <c r="B133" s="31">
        <f t="shared" si="17"/>
        <v>34</v>
      </c>
      <c r="C133" s="31">
        <v>31</v>
      </c>
      <c r="D133" s="31">
        <v>3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2">
        <v>0</v>
      </c>
    </row>
    <row r="134" spans="1:13" ht="15">
      <c r="A134" s="107" t="s">
        <v>318</v>
      </c>
      <c r="B134" s="31">
        <f t="shared" si="17"/>
        <v>4</v>
      </c>
      <c r="C134" s="31">
        <v>4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2">
        <v>0</v>
      </c>
    </row>
    <row r="135" spans="1:13" ht="15">
      <c r="A135" s="107" t="s">
        <v>319</v>
      </c>
      <c r="B135" s="31">
        <f t="shared" si="17"/>
        <v>8</v>
      </c>
      <c r="C135" s="31">
        <v>6</v>
      </c>
      <c r="D135" s="31">
        <v>2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2">
        <v>0</v>
      </c>
    </row>
    <row r="136" spans="2:13" ht="15">
      <c r="B136" s="31"/>
      <c r="C136" s="31"/>
      <c r="D136" s="108"/>
      <c r="E136" s="108"/>
      <c r="F136" s="108"/>
      <c r="G136" s="108"/>
      <c r="H136" s="108"/>
      <c r="I136" s="108"/>
      <c r="J136" s="111"/>
      <c r="K136" s="111"/>
      <c r="L136" s="111"/>
      <c r="M136" s="111"/>
    </row>
    <row r="137" spans="1:13" ht="15">
      <c r="A137" s="22" t="s">
        <v>551</v>
      </c>
      <c r="B137" s="103">
        <f>SUM(C137:M137)</f>
        <v>59</v>
      </c>
      <c r="C137" s="103">
        <f>SUM(C139:C144)</f>
        <v>53</v>
      </c>
      <c r="D137" s="117">
        <f aca="true" t="shared" si="18" ref="D137:M137">SUM(D139:D144)</f>
        <v>4</v>
      </c>
      <c r="E137" s="117">
        <f t="shared" si="18"/>
        <v>0</v>
      </c>
      <c r="F137" s="117">
        <f t="shared" si="18"/>
        <v>0</v>
      </c>
      <c r="G137" s="117">
        <f t="shared" si="18"/>
        <v>0</v>
      </c>
      <c r="H137" s="117">
        <f t="shared" si="18"/>
        <v>0</v>
      </c>
      <c r="I137" s="117">
        <f t="shared" si="18"/>
        <v>0</v>
      </c>
      <c r="J137" s="117">
        <f t="shared" si="18"/>
        <v>0</v>
      </c>
      <c r="K137" s="117">
        <f t="shared" si="18"/>
        <v>0</v>
      </c>
      <c r="L137" s="117">
        <f t="shared" si="18"/>
        <v>0</v>
      </c>
      <c r="M137" s="118">
        <f t="shared" si="18"/>
        <v>2</v>
      </c>
    </row>
    <row r="138" spans="2:13" ht="15">
      <c r="B138" s="103"/>
      <c r="C138" s="103"/>
      <c r="D138" s="117"/>
      <c r="E138" s="117"/>
      <c r="F138" s="117"/>
      <c r="G138" s="117"/>
      <c r="H138" s="117"/>
      <c r="I138" s="117"/>
      <c r="J138" s="118"/>
      <c r="K138" s="118"/>
      <c r="L138" s="118"/>
      <c r="M138" s="118"/>
    </row>
    <row r="139" spans="1:13" ht="15">
      <c r="A139" s="107" t="s">
        <v>320</v>
      </c>
      <c r="B139" s="31">
        <f aca="true" t="shared" si="19" ref="B139:B144">SUM(C139:M139)</f>
        <v>16</v>
      </c>
      <c r="C139" s="31">
        <v>16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2">
        <v>0</v>
      </c>
    </row>
    <row r="140" spans="1:13" ht="15">
      <c r="A140" s="107" t="s">
        <v>321</v>
      </c>
      <c r="B140" s="31">
        <f t="shared" si="19"/>
        <v>6</v>
      </c>
      <c r="C140" s="31">
        <v>4</v>
      </c>
      <c r="D140" s="31">
        <v>2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2">
        <v>0</v>
      </c>
    </row>
    <row r="141" spans="1:13" ht="15">
      <c r="A141" s="107" t="s">
        <v>322</v>
      </c>
      <c r="B141" s="31">
        <f t="shared" si="19"/>
        <v>8</v>
      </c>
      <c r="C141" s="31">
        <v>8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2">
        <v>0</v>
      </c>
    </row>
    <row r="142" spans="1:13" ht="15">
      <c r="A142" s="107" t="s">
        <v>323</v>
      </c>
      <c r="B142" s="31">
        <f t="shared" si="19"/>
        <v>10</v>
      </c>
      <c r="C142" s="31">
        <v>10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2">
        <v>0</v>
      </c>
    </row>
    <row r="143" spans="1:13" ht="15">
      <c r="A143" s="107" t="s">
        <v>525</v>
      </c>
      <c r="B143" s="31">
        <f t="shared" si="19"/>
        <v>15</v>
      </c>
      <c r="C143" s="31">
        <v>14</v>
      </c>
      <c r="D143" s="31">
        <v>1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2">
        <v>0</v>
      </c>
    </row>
    <row r="144" spans="1:13" ht="15">
      <c r="A144" s="107" t="s">
        <v>324</v>
      </c>
      <c r="B144" s="31">
        <f t="shared" si="19"/>
        <v>4</v>
      </c>
      <c r="C144" s="31">
        <v>1</v>
      </c>
      <c r="D144" s="31">
        <v>1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2">
        <v>2</v>
      </c>
    </row>
    <row r="145" spans="2:13" ht="15">
      <c r="B145" s="103"/>
      <c r="C145" s="103"/>
      <c r="D145" s="117"/>
      <c r="E145" s="117"/>
      <c r="F145" s="117"/>
      <c r="G145" s="117"/>
      <c r="H145" s="117"/>
      <c r="I145" s="117"/>
      <c r="J145" s="118"/>
      <c r="K145" s="118"/>
      <c r="L145" s="118"/>
      <c r="M145" s="118"/>
    </row>
    <row r="146" spans="1:13" ht="15">
      <c r="A146" s="22" t="s">
        <v>325</v>
      </c>
      <c r="B146" s="103">
        <f>SUM(C146:M146)</f>
        <v>125</v>
      </c>
      <c r="C146" s="103">
        <f aca="true" t="shared" si="20" ref="C146:M146">SUM(C148:C154)</f>
        <v>80</v>
      </c>
      <c r="D146" s="117">
        <f t="shared" si="20"/>
        <v>13</v>
      </c>
      <c r="E146" s="117">
        <f t="shared" si="20"/>
        <v>10</v>
      </c>
      <c r="F146" s="117">
        <f t="shared" si="20"/>
        <v>0</v>
      </c>
      <c r="G146" s="117">
        <f t="shared" si="20"/>
        <v>0</v>
      </c>
      <c r="H146" s="117">
        <f t="shared" si="20"/>
        <v>0</v>
      </c>
      <c r="I146" s="117">
        <f t="shared" si="20"/>
        <v>11</v>
      </c>
      <c r="J146" s="117">
        <f t="shared" si="20"/>
        <v>6</v>
      </c>
      <c r="K146" s="117">
        <f t="shared" si="20"/>
        <v>1</v>
      </c>
      <c r="L146" s="117">
        <f t="shared" si="20"/>
        <v>1</v>
      </c>
      <c r="M146" s="118">
        <f t="shared" si="20"/>
        <v>3</v>
      </c>
    </row>
    <row r="147" spans="2:13" ht="15">
      <c r="B147" s="31"/>
      <c r="C147" s="31"/>
      <c r="D147" s="108"/>
      <c r="E147" s="108"/>
      <c r="F147" s="108"/>
      <c r="G147" s="108"/>
      <c r="H147" s="108"/>
      <c r="I147" s="108"/>
      <c r="J147" s="111"/>
      <c r="K147" s="111"/>
      <c r="L147" s="111"/>
      <c r="M147" s="111"/>
    </row>
    <row r="148" spans="1:13" ht="15">
      <c r="A148" s="107" t="s">
        <v>97</v>
      </c>
      <c r="B148" s="31">
        <f aca="true" t="shared" si="21" ref="B148:B154">SUM(C148:M148)</f>
        <v>1</v>
      </c>
      <c r="C148" s="31">
        <v>1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2">
        <v>0</v>
      </c>
    </row>
    <row r="149" spans="1:13" ht="15">
      <c r="A149" s="107" t="s">
        <v>327</v>
      </c>
      <c r="B149" s="31">
        <f t="shared" si="21"/>
        <v>39</v>
      </c>
      <c r="C149" s="31">
        <v>36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1</v>
      </c>
      <c r="J149" s="31">
        <v>0</v>
      </c>
      <c r="K149" s="31">
        <v>1</v>
      </c>
      <c r="L149" s="31">
        <v>0</v>
      </c>
      <c r="M149" s="32">
        <v>1</v>
      </c>
    </row>
    <row r="150" spans="1:13" ht="15">
      <c r="A150" s="107" t="s">
        <v>430</v>
      </c>
      <c r="B150" s="31">
        <f t="shared" si="21"/>
        <v>3</v>
      </c>
      <c r="C150" s="31">
        <v>3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2">
        <v>0</v>
      </c>
    </row>
    <row r="151" spans="1:13" ht="15">
      <c r="A151" s="107" t="s">
        <v>328</v>
      </c>
      <c r="B151" s="31">
        <f t="shared" si="21"/>
        <v>7</v>
      </c>
      <c r="C151" s="31">
        <v>7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2">
        <v>0</v>
      </c>
    </row>
    <row r="152" spans="1:13" ht="15">
      <c r="A152" s="107" t="s">
        <v>329</v>
      </c>
      <c r="B152" s="31">
        <f t="shared" si="21"/>
        <v>9</v>
      </c>
      <c r="C152" s="31">
        <v>7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2</v>
      </c>
      <c r="K152" s="31">
        <v>0</v>
      </c>
      <c r="L152" s="31">
        <v>0</v>
      </c>
      <c r="M152" s="32">
        <v>0</v>
      </c>
    </row>
    <row r="153" spans="1:13" ht="15">
      <c r="A153" s="107" t="s">
        <v>216</v>
      </c>
      <c r="B153" s="31">
        <f t="shared" si="21"/>
        <v>1</v>
      </c>
      <c r="C153" s="31">
        <v>0</v>
      </c>
      <c r="D153" s="31">
        <v>1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2">
        <v>0</v>
      </c>
    </row>
    <row r="154" spans="1:13" ht="15">
      <c r="A154" s="107" t="s">
        <v>482</v>
      </c>
      <c r="B154" s="31">
        <f t="shared" si="21"/>
        <v>65</v>
      </c>
      <c r="C154" s="31">
        <v>26</v>
      </c>
      <c r="D154" s="31">
        <v>12</v>
      </c>
      <c r="E154" s="31">
        <v>10</v>
      </c>
      <c r="F154" s="31">
        <v>0</v>
      </c>
      <c r="G154" s="31">
        <v>0</v>
      </c>
      <c r="H154" s="31">
        <v>0</v>
      </c>
      <c r="I154" s="31">
        <v>10</v>
      </c>
      <c r="J154" s="31">
        <v>4</v>
      </c>
      <c r="K154" s="31">
        <v>0</v>
      </c>
      <c r="L154" s="31">
        <v>1</v>
      </c>
      <c r="M154" s="32">
        <v>2</v>
      </c>
    </row>
    <row r="155" spans="2:13" ht="15">
      <c r="B155" s="31"/>
      <c r="C155" s="31"/>
      <c r="D155" s="108"/>
      <c r="E155" s="108"/>
      <c r="F155" s="108"/>
      <c r="G155" s="108"/>
      <c r="H155" s="108"/>
      <c r="I155" s="108"/>
      <c r="J155" s="111"/>
      <c r="K155" s="111"/>
      <c r="L155" s="111"/>
      <c r="M155" s="111"/>
    </row>
    <row r="156" spans="1:13" ht="15">
      <c r="A156" s="28" t="s">
        <v>540</v>
      </c>
      <c r="B156" s="103">
        <f>SUM(C156:M156)</f>
        <v>2</v>
      </c>
      <c r="C156" s="103">
        <f>SUM(C158)</f>
        <v>2</v>
      </c>
      <c r="D156" s="103">
        <f aca="true" t="shared" si="22" ref="D156:M156">SUM(D158)</f>
        <v>0</v>
      </c>
      <c r="E156" s="103">
        <f t="shared" si="22"/>
        <v>0</v>
      </c>
      <c r="F156" s="103">
        <f t="shared" si="22"/>
        <v>0</v>
      </c>
      <c r="G156" s="103">
        <f t="shared" si="22"/>
        <v>0</v>
      </c>
      <c r="H156" s="103">
        <f t="shared" si="22"/>
        <v>0</v>
      </c>
      <c r="I156" s="103">
        <f t="shared" si="22"/>
        <v>0</v>
      </c>
      <c r="J156" s="103">
        <f t="shared" si="22"/>
        <v>0</v>
      </c>
      <c r="K156" s="103">
        <f t="shared" si="22"/>
        <v>0</v>
      </c>
      <c r="L156" s="103">
        <f t="shared" si="22"/>
        <v>0</v>
      </c>
      <c r="M156" s="106">
        <f t="shared" si="22"/>
        <v>0</v>
      </c>
    </row>
    <row r="157" spans="1:13" ht="15">
      <c r="A157" s="33"/>
      <c r="B157" s="31"/>
      <c r="C157" s="31"/>
      <c r="D157" s="108"/>
      <c r="E157" s="108"/>
      <c r="F157" s="108"/>
      <c r="G157" s="108"/>
      <c r="H157" s="108"/>
      <c r="I157" s="108"/>
      <c r="J157" s="111"/>
      <c r="K157" s="111"/>
      <c r="L157" s="111"/>
      <c r="M157" s="111"/>
    </row>
    <row r="158" spans="1:13" ht="15">
      <c r="A158" s="33" t="s">
        <v>217</v>
      </c>
      <c r="B158" s="31">
        <f>SUM(C158:M158)</f>
        <v>2</v>
      </c>
      <c r="C158" s="31">
        <v>2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2">
        <v>0</v>
      </c>
    </row>
    <row r="159" spans="2:13" ht="15">
      <c r="B159" s="31"/>
      <c r="C159" s="31"/>
      <c r="D159" s="108"/>
      <c r="E159" s="108"/>
      <c r="F159" s="108"/>
      <c r="G159" s="108"/>
      <c r="H159" s="108"/>
      <c r="I159" s="108"/>
      <c r="J159" s="111"/>
      <c r="K159" s="111"/>
      <c r="L159" s="111"/>
      <c r="M159" s="111"/>
    </row>
    <row r="160" spans="1:13" ht="15">
      <c r="A160" s="22" t="s">
        <v>218</v>
      </c>
      <c r="B160" s="103">
        <f>SUM(C160:M160)</f>
        <v>1077</v>
      </c>
      <c r="C160" s="103">
        <f>SUM(C162:C172)</f>
        <v>924</v>
      </c>
      <c r="D160" s="103">
        <f aca="true" t="shared" si="23" ref="D160:M160">SUM(D162:D172)</f>
        <v>57</v>
      </c>
      <c r="E160" s="103">
        <f t="shared" si="23"/>
        <v>36</v>
      </c>
      <c r="F160" s="103">
        <f t="shared" si="23"/>
        <v>4</v>
      </c>
      <c r="G160" s="103">
        <f t="shared" si="23"/>
        <v>7</v>
      </c>
      <c r="H160" s="103">
        <f t="shared" si="23"/>
        <v>12</v>
      </c>
      <c r="I160" s="103">
        <f t="shared" si="23"/>
        <v>0</v>
      </c>
      <c r="J160" s="103">
        <f t="shared" si="23"/>
        <v>1</v>
      </c>
      <c r="K160" s="103">
        <f t="shared" si="23"/>
        <v>3</v>
      </c>
      <c r="L160" s="103">
        <f t="shared" si="23"/>
        <v>8</v>
      </c>
      <c r="M160" s="106">
        <f t="shared" si="23"/>
        <v>25</v>
      </c>
    </row>
    <row r="161" spans="2:13" ht="15">
      <c r="B161" s="103"/>
      <c r="C161" s="103"/>
      <c r="D161" s="117"/>
      <c r="E161" s="117"/>
      <c r="F161" s="117"/>
      <c r="G161" s="117"/>
      <c r="H161" s="117"/>
      <c r="I161" s="117"/>
      <c r="J161" s="118"/>
      <c r="K161" s="118"/>
      <c r="L161" s="118"/>
      <c r="M161" s="118"/>
    </row>
    <row r="162" spans="1:13" ht="15">
      <c r="A162" s="107" t="s">
        <v>219</v>
      </c>
      <c r="B162" s="31">
        <f aca="true" t="shared" si="24" ref="B162:B172">SUM(C162:M162)</f>
        <v>2</v>
      </c>
      <c r="C162" s="31">
        <v>2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2">
        <v>0</v>
      </c>
    </row>
    <row r="163" spans="1:13" ht="15">
      <c r="A163" s="107" t="s">
        <v>220</v>
      </c>
      <c r="B163" s="31">
        <f t="shared" si="24"/>
        <v>18</v>
      </c>
      <c r="C163" s="31">
        <v>16</v>
      </c>
      <c r="D163" s="31">
        <v>1</v>
      </c>
      <c r="E163" s="31">
        <v>1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2">
        <v>0</v>
      </c>
    </row>
    <row r="164" spans="1:13" ht="15">
      <c r="A164" s="107" t="s">
        <v>221</v>
      </c>
      <c r="B164" s="31">
        <f t="shared" si="24"/>
        <v>8</v>
      </c>
      <c r="C164" s="31">
        <v>6</v>
      </c>
      <c r="D164" s="31">
        <v>0</v>
      </c>
      <c r="E164" s="31">
        <v>0</v>
      </c>
      <c r="F164" s="31">
        <v>0</v>
      </c>
      <c r="G164" s="31">
        <v>2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2">
        <v>0</v>
      </c>
    </row>
    <row r="165" spans="1:13" ht="15">
      <c r="A165" s="107" t="s">
        <v>222</v>
      </c>
      <c r="B165" s="31">
        <f t="shared" si="24"/>
        <v>77</v>
      </c>
      <c r="C165" s="31">
        <v>72</v>
      </c>
      <c r="D165" s="31">
        <v>3</v>
      </c>
      <c r="E165" s="31">
        <v>1</v>
      </c>
      <c r="F165" s="31">
        <v>1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2">
        <v>0</v>
      </c>
    </row>
    <row r="166" spans="1:13" ht="15">
      <c r="A166" s="107" t="s">
        <v>223</v>
      </c>
      <c r="B166" s="31">
        <f t="shared" si="24"/>
        <v>12</v>
      </c>
      <c r="C166" s="31">
        <v>10</v>
      </c>
      <c r="D166" s="31">
        <v>0</v>
      </c>
      <c r="E166" s="31">
        <v>1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2">
        <v>1</v>
      </c>
    </row>
    <row r="167" spans="1:13" ht="15">
      <c r="A167" s="107" t="s">
        <v>224</v>
      </c>
      <c r="B167" s="31">
        <f t="shared" si="24"/>
        <v>97</v>
      </c>
      <c r="C167" s="31">
        <v>85</v>
      </c>
      <c r="D167" s="31">
        <v>8</v>
      </c>
      <c r="E167" s="31">
        <v>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2">
        <v>2</v>
      </c>
    </row>
    <row r="168" spans="1:13" ht="15">
      <c r="A168" s="107" t="s">
        <v>225</v>
      </c>
      <c r="B168" s="31">
        <f t="shared" si="24"/>
        <v>59</v>
      </c>
      <c r="C168" s="31">
        <v>52</v>
      </c>
      <c r="D168" s="31">
        <v>6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2">
        <v>1</v>
      </c>
    </row>
    <row r="169" spans="1:13" ht="15">
      <c r="A169" s="107" t="s">
        <v>226</v>
      </c>
      <c r="B169" s="31">
        <f t="shared" si="24"/>
        <v>125</v>
      </c>
      <c r="C169" s="31">
        <v>85</v>
      </c>
      <c r="D169" s="31">
        <v>3</v>
      </c>
      <c r="E169" s="31">
        <v>8</v>
      </c>
      <c r="F169" s="31">
        <v>2</v>
      </c>
      <c r="G169" s="31">
        <v>1</v>
      </c>
      <c r="H169" s="31">
        <v>3</v>
      </c>
      <c r="I169" s="31">
        <v>0</v>
      </c>
      <c r="J169" s="31">
        <v>0</v>
      </c>
      <c r="K169" s="31">
        <v>2</v>
      </c>
      <c r="L169" s="31">
        <v>5</v>
      </c>
      <c r="M169" s="32">
        <v>16</v>
      </c>
    </row>
    <row r="170" spans="1:13" ht="15">
      <c r="A170" s="107" t="s">
        <v>227</v>
      </c>
      <c r="B170" s="31">
        <f t="shared" si="24"/>
        <v>49</v>
      </c>
      <c r="C170" s="31">
        <v>25</v>
      </c>
      <c r="D170" s="31">
        <v>2</v>
      </c>
      <c r="E170" s="31">
        <v>4</v>
      </c>
      <c r="F170" s="31">
        <v>0</v>
      </c>
      <c r="G170" s="31">
        <v>4</v>
      </c>
      <c r="H170" s="31">
        <v>9</v>
      </c>
      <c r="I170" s="31">
        <v>0</v>
      </c>
      <c r="J170" s="31">
        <v>0</v>
      </c>
      <c r="K170" s="31">
        <v>0</v>
      </c>
      <c r="L170" s="31">
        <v>3</v>
      </c>
      <c r="M170" s="32">
        <v>2</v>
      </c>
    </row>
    <row r="171" spans="1:13" ht="15">
      <c r="A171" s="107" t="s">
        <v>485</v>
      </c>
      <c r="B171" s="31">
        <f t="shared" si="24"/>
        <v>550</v>
      </c>
      <c r="C171" s="31">
        <v>500</v>
      </c>
      <c r="D171" s="31">
        <v>30</v>
      </c>
      <c r="E171" s="31">
        <v>15</v>
      </c>
      <c r="F171" s="31">
        <v>1</v>
      </c>
      <c r="G171" s="31">
        <v>0</v>
      </c>
      <c r="H171" s="31">
        <v>0</v>
      </c>
      <c r="I171" s="31">
        <v>0</v>
      </c>
      <c r="J171" s="31">
        <v>1</v>
      </c>
      <c r="K171" s="31">
        <v>1</v>
      </c>
      <c r="L171" s="31">
        <v>0</v>
      </c>
      <c r="M171" s="32">
        <v>2</v>
      </c>
    </row>
    <row r="172" spans="1:13" ht="15">
      <c r="A172" s="107" t="s">
        <v>228</v>
      </c>
      <c r="B172" s="31">
        <f t="shared" si="24"/>
        <v>80</v>
      </c>
      <c r="C172" s="31">
        <v>71</v>
      </c>
      <c r="D172" s="31">
        <v>4</v>
      </c>
      <c r="E172" s="31">
        <v>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2">
        <v>1</v>
      </c>
    </row>
    <row r="173" spans="2:13" ht="15">
      <c r="B173" s="103"/>
      <c r="C173" s="103"/>
      <c r="D173" s="117"/>
      <c r="E173" s="117"/>
      <c r="F173" s="117"/>
      <c r="G173" s="117"/>
      <c r="H173" s="117"/>
      <c r="I173" s="117"/>
      <c r="J173" s="118"/>
      <c r="K173" s="118"/>
      <c r="L173" s="118"/>
      <c r="M173" s="118"/>
    </row>
    <row r="174" spans="1:13" ht="15">
      <c r="A174" s="28" t="s">
        <v>229</v>
      </c>
      <c r="B174" s="103">
        <f>SUM(C174:M174)</f>
        <v>313</v>
      </c>
      <c r="C174" s="103">
        <f>SUM(C176:C181)</f>
        <v>254</v>
      </c>
      <c r="D174" s="103">
        <f aca="true" t="shared" si="25" ref="D174:M174">SUM(D176:D181)</f>
        <v>48</v>
      </c>
      <c r="E174" s="103">
        <f t="shared" si="25"/>
        <v>5</v>
      </c>
      <c r="F174" s="103">
        <f t="shared" si="25"/>
        <v>5</v>
      </c>
      <c r="G174" s="103">
        <f t="shared" si="25"/>
        <v>0</v>
      </c>
      <c r="H174" s="103">
        <f t="shared" si="25"/>
        <v>0</v>
      </c>
      <c r="I174" s="103">
        <f t="shared" si="25"/>
        <v>0</v>
      </c>
      <c r="J174" s="103">
        <f t="shared" si="25"/>
        <v>0</v>
      </c>
      <c r="K174" s="103">
        <f t="shared" si="25"/>
        <v>0</v>
      </c>
      <c r="L174" s="103">
        <f t="shared" si="25"/>
        <v>0</v>
      </c>
      <c r="M174" s="106">
        <f t="shared" si="25"/>
        <v>1</v>
      </c>
    </row>
    <row r="175" spans="2:13" ht="15">
      <c r="B175" s="103"/>
      <c r="C175" s="103"/>
      <c r="D175" s="117"/>
      <c r="E175" s="117"/>
      <c r="F175" s="117"/>
      <c r="G175" s="117"/>
      <c r="H175" s="117"/>
      <c r="I175" s="117"/>
      <c r="J175" s="118"/>
      <c r="K175" s="118"/>
      <c r="L175" s="118"/>
      <c r="M175" s="118"/>
    </row>
    <row r="176" spans="1:13" ht="15">
      <c r="A176" s="107" t="s">
        <v>431</v>
      </c>
      <c r="B176" s="31">
        <f aca="true" t="shared" si="26" ref="B176:B181">SUM(C176:M176)</f>
        <v>1</v>
      </c>
      <c r="C176" s="31">
        <v>1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2">
        <v>0</v>
      </c>
    </row>
    <row r="177" spans="1:13" ht="15">
      <c r="A177" s="107" t="s">
        <v>132</v>
      </c>
      <c r="B177" s="31">
        <f t="shared" si="26"/>
        <v>1</v>
      </c>
      <c r="C177" s="31">
        <v>0</v>
      </c>
      <c r="D177" s="31">
        <v>1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2">
        <v>0</v>
      </c>
    </row>
    <row r="178" spans="1:13" ht="15">
      <c r="A178" s="107" t="s">
        <v>231</v>
      </c>
      <c r="B178" s="31">
        <f t="shared" si="26"/>
        <v>281</v>
      </c>
      <c r="C178" s="31">
        <v>227</v>
      </c>
      <c r="D178" s="31">
        <v>44</v>
      </c>
      <c r="E178" s="31">
        <v>5</v>
      </c>
      <c r="F178" s="31">
        <v>4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2">
        <v>1</v>
      </c>
    </row>
    <row r="179" spans="1:13" ht="15">
      <c r="A179" s="107" t="s">
        <v>232</v>
      </c>
      <c r="B179" s="31">
        <f t="shared" si="26"/>
        <v>10</v>
      </c>
      <c r="C179" s="31">
        <v>10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2">
        <v>0</v>
      </c>
    </row>
    <row r="180" spans="1:13" ht="15">
      <c r="A180" s="107" t="s">
        <v>233</v>
      </c>
      <c r="B180" s="31">
        <f t="shared" si="26"/>
        <v>8</v>
      </c>
      <c r="C180" s="31">
        <v>6</v>
      </c>
      <c r="D180" s="31">
        <v>1</v>
      </c>
      <c r="E180" s="31">
        <v>0</v>
      </c>
      <c r="F180" s="31">
        <v>1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2">
        <v>0</v>
      </c>
    </row>
    <row r="181" spans="1:13" ht="15">
      <c r="A181" s="107" t="s">
        <v>234</v>
      </c>
      <c r="B181" s="31">
        <f t="shared" si="26"/>
        <v>12</v>
      </c>
      <c r="C181" s="31">
        <v>10</v>
      </c>
      <c r="D181" s="31">
        <v>2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2">
        <v>0</v>
      </c>
    </row>
    <row r="182" spans="2:13" ht="15">
      <c r="B182" s="103"/>
      <c r="C182" s="103"/>
      <c r="D182" s="117"/>
      <c r="E182" s="117"/>
      <c r="F182" s="117"/>
      <c r="G182" s="117"/>
      <c r="H182" s="117"/>
      <c r="I182" s="117"/>
      <c r="J182" s="118"/>
      <c r="K182" s="118"/>
      <c r="L182" s="118"/>
      <c r="M182" s="118"/>
    </row>
    <row r="183" spans="1:13" ht="30">
      <c r="A183" s="216" t="s">
        <v>235</v>
      </c>
      <c r="B183" s="103">
        <f>SUM(C183:M183)</f>
        <v>382</v>
      </c>
      <c r="C183" s="103">
        <f aca="true" t="shared" si="27" ref="C183:M183">SUM(C185:C191)</f>
        <v>338</v>
      </c>
      <c r="D183" s="103">
        <f t="shared" si="27"/>
        <v>33</v>
      </c>
      <c r="E183" s="103">
        <f t="shared" si="27"/>
        <v>4</v>
      </c>
      <c r="F183" s="103">
        <f t="shared" si="27"/>
        <v>1</v>
      </c>
      <c r="G183" s="103">
        <f t="shared" si="27"/>
        <v>1</v>
      </c>
      <c r="H183" s="103">
        <f t="shared" si="27"/>
        <v>1</v>
      </c>
      <c r="I183" s="103">
        <f t="shared" si="27"/>
        <v>1</v>
      </c>
      <c r="J183" s="103">
        <f t="shared" si="27"/>
        <v>0</v>
      </c>
      <c r="K183" s="103">
        <f t="shared" si="27"/>
        <v>3</v>
      </c>
      <c r="L183" s="103">
        <f t="shared" si="27"/>
        <v>0</v>
      </c>
      <c r="M183" s="106">
        <f t="shared" si="27"/>
        <v>0</v>
      </c>
    </row>
    <row r="184" spans="1:13" ht="15">
      <c r="A184" s="23"/>
      <c r="B184" s="103"/>
      <c r="C184" s="103"/>
      <c r="D184" s="117"/>
      <c r="E184" s="117"/>
      <c r="F184" s="117"/>
      <c r="G184" s="117"/>
      <c r="H184" s="117"/>
      <c r="I184" s="117"/>
      <c r="J184" s="118"/>
      <c r="K184" s="118"/>
      <c r="L184" s="118"/>
      <c r="M184" s="118"/>
    </row>
    <row r="185" spans="1:13" ht="15">
      <c r="A185" s="120" t="s">
        <v>511</v>
      </c>
      <c r="B185" s="31">
        <f aca="true" t="shared" si="28" ref="B185:B191">SUM(C185:M185)</f>
        <v>34</v>
      </c>
      <c r="C185" s="31">
        <v>29</v>
      </c>
      <c r="D185" s="31">
        <v>5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2">
        <v>0</v>
      </c>
    </row>
    <row r="186" spans="1:13" ht="15">
      <c r="A186" s="120" t="s">
        <v>236</v>
      </c>
      <c r="B186" s="31">
        <f t="shared" si="28"/>
        <v>2</v>
      </c>
      <c r="C186" s="31">
        <v>1</v>
      </c>
      <c r="D186" s="31">
        <v>1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2">
        <v>0</v>
      </c>
    </row>
    <row r="187" spans="1:13" ht="15">
      <c r="A187" s="120" t="s">
        <v>560</v>
      </c>
      <c r="B187" s="31">
        <f t="shared" si="28"/>
        <v>6</v>
      </c>
      <c r="C187" s="31">
        <v>5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1</v>
      </c>
      <c r="J187" s="31">
        <v>0</v>
      </c>
      <c r="K187" s="31">
        <v>0</v>
      </c>
      <c r="L187" s="31">
        <v>0</v>
      </c>
      <c r="M187" s="32">
        <v>0</v>
      </c>
    </row>
    <row r="188" spans="1:13" ht="15">
      <c r="A188" s="120" t="s">
        <v>498</v>
      </c>
      <c r="B188" s="31">
        <f t="shared" si="28"/>
        <v>8</v>
      </c>
      <c r="C188" s="31">
        <v>6</v>
      </c>
      <c r="D188" s="31">
        <v>1</v>
      </c>
      <c r="E188" s="31">
        <v>0</v>
      </c>
      <c r="F188" s="31">
        <v>0</v>
      </c>
      <c r="G188" s="31">
        <v>1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2">
        <v>0</v>
      </c>
    </row>
    <row r="189" spans="1:13" ht="15">
      <c r="A189" s="120" t="s">
        <v>480</v>
      </c>
      <c r="B189" s="31">
        <f t="shared" si="28"/>
        <v>315</v>
      </c>
      <c r="C189" s="31">
        <v>282</v>
      </c>
      <c r="D189" s="31">
        <v>25</v>
      </c>
      <c r="E189" s="31">
        <v>4</v>
      </c>
      <c r="F189" s="31">
        <v>1</v>
      </c>
      <c r="G189" s="31">
        <v>0</v>
      </c>
      <c r="H189" s="31">
        <v>0</v>
      </c>
      <c r="I189" s="31">
        <v>0</v>
      </c>
      <c r="J189" s="31">
        <v>0</v>
      </c>
      <c r="K189" s="31">
        <v>3</v>
      </c>
      <c r="L189" s="31">
        <v>0</v>
      </c>
      <c r="M189" s="32">
        <v>0</v>
      </c>
    </row>
    <row r="190" spans="1:13" ht="15">
      <c r="A190" s="120" t="s">
        <v>532</v>
      </c>
      <c r="B190" s="31">
        <f t="shared" si="28"/>
        <v>16</v>
      </c>
      <c r="C190" s="31">
        <v>14</v>
      </c>
      <c r="D190" s="31">
        <v>1</v>
      </c>
      <c r="E190" s="31">
        <v>0</v>
      </c>
      <c r="F190" s="31">
        <v>0</v>
      </c>
      <c r="G190" s="31">
        <v>0</v>
      </c>
      <c r="H190" s="31">
        <v>1</v>
      </c>
      <c r="I190" s="31">
        <v>0</v>
      </c>
      <c r="J190" s="31">
        <v>0</v>
      </c>
      <c r="K190" s="31">
        <v>0</v>
      </c>
      <c r="L190" s="31">
        <v>0</v>
      </c>
      <c r="M190" s="32">
        <v>0</v>
      </c>
    </row>
    <row r="191" spans="1:13" ht="15">
      <c r="A191" s="120" t="s">
        <v>492</v>
      </c>
      <c r="B191" s="31">
        <f t="shared" si="28"/>
        <v>1</v>
      </c>
      <c r="C191" s="31">
        <v>1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2">
        <v>0</v>
      </c>
    </row>
    <row r="192" spans="2:13" ht="15">
      <c r="B192" s="103"/>
      <c r="C192" s="103"/>
      <c r="D192" s="117"/>
      <c r="E192" s="117"/>
      <c r="F192" s="117"/>
      <c r="G192" s="117"/>
      <c r="H192" s="117"/>
      <c r="I192" s="117"/>
      <c r="J192" s="118"/>
      <c r="K192" s="118"/>
      <c r="L192" s="118"/>
      <c r="M192" s="118"/>
    </row>
    <row r="193" spans="1:13" ht="15">
      <c r="A193" s="22" t="s">
        <v>244</v>
      </c>
      <c r="B193" s="103">
        <f>SUM(C193:M193)</f>
        <v>356</v>
      </c>
      <c r="C193" s="103">
        <f aca="true" t="shared" si="29" ref="C193:M193">SUM(C195:C208)</f>
        <v>312</v>
      </c>
      <c r="D193" s="103">
        <f t="shared" si="29"/>
        <v>31</v>
      </c>
      <c r="E193" s="103">
        <f t="shared" si="29"/>
        <v>3</v>
      </c>
      <c r="F193" s="103">
        <f t="shared" si="29"/>
        <v>3</v>
      </c>
      <c r="G193" s="103">
        <f t="shared" si="29"/>
        <v>2</v>
      </c>
      <c r="H193" s="103">
        <f t="shared" si="29"/>
        <v>0</v>
      </c>
      <c r="I193" s="103">
        <f t="shared" si="29"/>
        <v>0</v>
      </c>
      <c r="J193" s="103">
        <f t="shared" si="29"/>
        <v>0</v>
      </c>
      <c r="K193" s="103">
        <f t="shared" si="29"/>
        <v>0</v>
      </c>
      <c r="L193" s="103">
        <f t="shared" si="29"/>
        <v>1</v>
      </c>
      <c r="M193" s="106">
        <f t="shared" si="29"/>
        <v>4</v>
      </c>
    </row>
    <row r="194" spans="2:13" ht="15">
      <c r="B194" s="103"/>
      <c r="C194" s="103"/>
      <c r="D194" s="117"/>
      <c r="E194" s="117"/>
      <c r="F194" s="117"/>
      <c r="G194" s="117"/>
      <c r="H194" s="117"/>
      <c r="I194" s="117"/>
      <c r="J194" s="118"/>
      <c r="K194" s="118"/>
      <c r="L194" s="118"/>
      <c r="M194" s="118"/>
    </row>
    <row r="195" spans="1:13" ht="15">
      <c r="A195" s="107" t="s">
        <v>245</v>
      </c>
      <c r="B195" s="31">
        <f>SUM(C195:M195)</f>
        <v>1</v>
      </c>
      <c r="C195" s="31">
        <v>1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2">
        <v>0</v>
      </c>
    </row>
    <row r="196" spans="1:13" ht="15">
      <c r="A196" s="107" t="s">
        <v>246</v>
      </c>
      <c r="B196" s="31">
        <f>SUM(C196:M196)</f>
        <v>1</v>
      </c>
      <c r="C196" s="31">
        <v>1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2">
        <v>0</v>
      </c>
    </row>
    <row r="197" spans="1:13" ht="15">
      <c r="A197" s="107" t="s">
        <v>247</v>
      </c>
      <c r="B197" s="31">
        <f>SUM(C197:M197)</f>
        <v>10</v>
      </c>
      <c r="C197" s="31">
        <v>7</v>
      </c>
      <c r="D197" s="31">
        <v>3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2">
        <v>0</v>
      </c>
    </row>
    <row r="198" spans="1:13" ht="15">
      <c r="A198" s="107" t="s">
        <v>248</v>
      </c>
      <c r="B198" s="31">
        <f>SUM(C198:M198)</f>
        <v>20</v>
      </c>
      <c r="C198" s="31">
        <v>19</v>
      </c>
      <c r="D198" s="31">
        <v>1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2">
        <v>0</v>
      </c>
    </row>
    <row r="199" spans="1:13" ht="15">
      <c r="A199" s="107" t="s">
        <v>249</v>
      </c>
      <c r="B199" s="31">
        <f>SUM(C199:M199)</f>
        <v>6</v>
      </c>
      <c r="C199" s="31">
        <v>6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2">
        <v>0</v>
      </c>
    </row>
    <row r="200" spans="1:13" ht="15">
      <c r="A200" s="107" t="s">
        <v>250</v>
      </c>
      <c r="B200" s="31">
        <f aca="true" t="shared" si="30" ref="B200:B208">SUM(C200:M200)</f>
        <v>1</v>
      </c>
      <c r="C200" s="31">
        <v>1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2">
        <v>0</v>
      </c>
    </row>
    <row r="201" spans="1:13" ht="15">
      <c r="A201" s="107" t="s">
        <v>243</v>
      </c>
      <c r="B201" s="31">
        <f t="shared" si="30"/>
        <v>266</v>
      </c>
      <c r="C201" s="31">
        <v>231</v>
      </c>
      <c r="D201" s="31">
        <v>22</v>
      </c>
      <c r="E201" s="31">
        <v>3</v>
      </c>
      <c r="F201" s="31">
        <v>3</v>
      </c>
      <c r="G201" s="31">
        <v>2</v>
      </c>
      <c r="H201" s="31">
        <v>0</v>
      </c>
      <c r="I201" s="31">
        <v>0</v>
      </c>
      <c r="J201" s="31">
        <v>0</v>
      </c>
      <c r="K201" s="31">
        <v>0</v>
      </c>
      <c r="L201" s="31">
        <v>1</v>
      </c>
      <c r="M201" s="32">
        <v>4</v>
      </c>
    </row>
    <row r="202" spans="1:13" ht="15">
      <c r="A202" s="107" t="s">
        <v>251</v>
      </c>
      <c r="B202" s="31">
        <f t="shared" si="30"/>
        <v>26</v>
      </c>
      <c r="C202" s="31">
        <v>23</v>
      </c>
      <c r="D202" s="31">
        <v>3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2">
        <v>0</v>
      </c>
    </row>
    <row r="203" spans="1:13" ht="15">
      <c r="A203" s="107" t="s">
        <v>252</v>
      </c>
      <c r="B203" s="31">
        <f t="shared" si="30"/>
        <v>7</v>
      </c>
      <c r="C203" s="31">
        <v>6</v>
      </c>
      <c r="D203" s="31">
        <v>1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2">
        <v>0</v>
      </c>
    </row>
    <row r="204" spans="1:13" ht="15">
      <c r="A204" s="107" t="s">
        <v>253</v>
      </c>
      <c r="B204" s="31">
        <f t="shared" si="30"/>
        <v>8</v>
      </c>
      <c r="C204" s="31">
        <v>7</v>
      </c>
      <c r="D204" s="31">
        <v>1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2">
        <v>0</v>
      </c>
    </row>
    <row r="205" spans="1:13" ht="15">
      <c r="A205" s="107" t="s">
        <v>254</v>
      </c>
      <c r="B205" s="31">
        <f t="shared" si="30"/>
        <v>5</v>
      </c>
      <c r="C205" s="31">
        <v>5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2">
        <v>0</v>
      </c>
    </row>
    <row r="206" spans="1:13" ht="15">
      <c r="A206" s="107" t="s">
        <v>559</v>
      </c>
      <c r="B206" s="31">
        <f t="shared" si="30"/>
        <v>3</v>
      </c>
      <c r="C206" s="31">
        <v>3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2">
        <v>0</v>
      </c>
    </row>
    <row r="207" spans="1:13" ht="15">
      <c r="A207" s="107" t="s">
        <v>255</v>
      </c>
      <c r="B207" s="31">
        <f t="shared" si="30"/>
        <v>1</v>
      </c>
      <c r="C207" s="31">
        <v>1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2">
        <v>0</v>
      </c>
    </row>
    <row r="208" spans="1:13" ht="15">
      <c r="A208" s="107" t="s">
        <v>461</v>
      </c>
      <c r="B208" s="31">
        <f t="shared" si="30"/>
        <v>1</v>
      </c>
      <c r="C208" s="31">
        <v>1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2">
        <v>0</v>
      </c>
    </row>
    <row r="209" spans="1:13" ht="15">
      <c r="A209" s="53"/>
      <c r="B209" s="127"/>
      <c r="C209" s="53"/>
      <c r="D209" s="127"/>
      <c r="E209" s="53"/>
      <c r="F209" s="127"/>
      <c r="G209" s="127"/>
      <c r="H209" s="53"/>
      <c r="I209" s="127"/>
      <c r="J209" s="130"/>
      <c r="K209" s="130"/>
      <c r="L209" s="130"/>
      <c r="M209" s="130"/>
    </row>
    <row r="210" ht="15">
      <c r="A210" s="19" t="s">
        <v>342</v>
      </c>
    </row>
  </sheetData>
  <sheetProtection/>
  <mergeCells count="6">
    <mergeCell ref="A2:M2"/>
    <mergeCell ref="A3:M3"/>
    <mergeCell ref="A4:M4"/>
    <mergeCell ref="A6:A7"/>
    <mergeCell ref="B6:B7"/>
    <mergeCell ref="C6:M6"/>
  </mergeCells>
  <printOptions horizontalCentered="1" verticalCentered="1"/>
  <pageMargins left="0.1968503937007874" right="0.1968503937007874" top="0.74" bottom="0.64" header="0" footer="0"/>
  <pageSetup horizontalDpi="300" verticalDpi="300" orientation="portrait" scale="3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7"/>
  <sheetViews>
    <sheetView zoomScale="75" zoomScaleNormal="75" zoomScaleSheetLayoutView="85" zoomScalePageLayoutView="0" workbookViewId="0" topLeftCell="A1">
      <selection activeCell="A3" sqref="A3:D7"/>
    </sheetView>
  </sheetViews>
  <sheetFormatPr defaultColWidth="11.57421875" defaultRowHeight="12.75"/>
  <cols>
    <col min="1" max="1" width="33.7109375" style="24" customWidth="1"/>
    <col min="2" max="2" width="22.28125" style="24" customWidth="1"/>
    <col min="3" max="3" width="23.421875" style="24" customWidth="1"/>
    <col min="4" max="4" width="24.140625" style="24" customWidth="1"/>
    <col min="5" max="16384" width="11.421875" style="24" customWidth="1"/>
  </cols>
  <sheetData>
    <row r="1" spans="1:5" ht="15">
      <c r="A1" s="21" t="s">
        <v>37</v>
      </c>
      <c r="B1" s="22"/>
      <c r="C1" s="22"/>
      <c r="D1" s="22"/>
      <c r="E1" s="23"/>
    </row>
    <row r="2" spans="1:5" ht="15">
      <c r="A2" s="22"/>
      <c r="B2" s="22"/>
      <c r="C2" s="22"/>
      <c r="D2" s="22"/>
      <c r="E2" s="23"/>
    </row>
    <row r="3" spans="1:5" ht="15">
      <c r="A3" s="40" t="s">
        <v>257</v>
      </c>
      <c r="B3" s="40"/>
      <c r="C3" s="40"/>
      <c r="D3" s="40"/>
      <c r="E3" s="23"/>
    </row>
    <row r="4" spans="1:5" ht="15">
      <c r="A4" s="40" t="s">
        <v>424</v>
      </c>
      <c r="B4" s="40"/>
      <c r="C4" s="40"/>
      <c r="D4" s="40"/>
      <c r="E4" s="23"/>
    </row>
    <row r="5" spans="1:5" ht="15">
      <c r="A5" s="41"/>
      <c r="B5" s="42"/>
      <c r="C5" s="42"/>
      <c r="D5" s="42"/>
      <c r="E5" s="23"/>
    </row>
    <row r="6" spans="1:5" ht="15">
      <c r="A6" s="43" t="s">
        <v>471</v>
      </c>
      <c r="B6" s="44" t="s">
        <v>468</v>
      </c>
      <c r="C6" s="45" t="s">
        <v>477</v>
      </c>
      <c r="D6" s="45"/>
      <c r="E6" s="23"/>
    </row>
    <row r="7" spans="1:5" ht="15">
      <c r="A7" s="43"/>
      <c r="B7" s="44"/>
      <c r="C7" s="46" t="s">
        <v>258</v>
      </c>
      <c r="D7" s="46" t="s">
        <v>259</v>
      </c>
      <c r="E7" s="23"/>
    </row>
    <row r="8" spans="1:5" ht="15">
      <c r="A8" s="23"/>
      <c r="B8" s="26"/>
      <c r="C8" s="174"/>
      <c r="D8" s="27"/>
      <c r="E8" s="23"/>
    </row>
    <row r="9" spans="1:5" ht="15">
      <c r="A9" s="28" t="s">
        <v>332</v>
      </c>
      <c r="B9" s="29">
        <f>SUM(B11:B21)</f>
        <v>12335</v>
      </c>
      <c r="C9" s="30">
        <f>SUM(C11:C21)</f>
        <v>8085</v>
      </c>
      <c r="D9" s="30">
        <f>SUM(D11:D21)</f>
        <v>4250</v>
      </c>
      <c r="E9" s="23"/>
    </row>
    <row r="10" spans="1:5" ht="15">
      <c r="A10" s="23"/>
      <c r="B10" s="31"/>
      <c r="C10" s="32"/>
      <c r="D10" s="32"/>
      <c r="E10" s="23"/>
    </row>
    <row r="11" spans="1:5" ht="15">
      <c r="A11" s="33" t="s">
        <v>333</v>
      </c>
      <c r="B11" s="34">
        <f aca="true" t="shared" si="0" ref="B11:B21">SUM(C11:D11)</f>
        <v>433</v>
      </c>
      <c r="C11" s="35">
        <v>346</v>
      </c>
      <c r="D11" s="32">
        <v>87</v>
      </c>
      <c r="E11" s="23"/>
    </row>
    <row r="12" spans="1:5" ht="15">
      <c r="A12" s="33" t="s">
        <v>334</v>
      </c>
      <c r="B12" s="34">
        <f t="shared" si="0"/>
        <v>2238</v>
      </c>
      <c r="C12" s="35">
        <v>1623</v>
      </c>
      <c r="D12" s="32">
        <v>615</v>
      </c>
      <c r="E12" s="23"/>
    </row>
    <row r="13" spans="1:5" ht="15">
      <c r="A13" s="33" t="s">
        <v>335</v>
      </c>
      <c r="B13" s="34">
        <f t="shared" si="0"/>
        <v>2549</v>
      </c>
      <c r="C13" s="35">
        <v>1724</v>
      </c>
      <c r="D13" s="32">
        <v>825</v>
      </c>
      <c r="E13" s="23"/>
    </row>
    <row r="14" spans="1:5" ht="15">
      <c r="A14" s="33" t="s">
        <v>336</v>
      </c>
      <c r="B14" s="34">
        <f t="shared" si="0"/>
        <v>1985</v>
      </c>
      <c r="C14" s="35">
        <v>1301</v>
      </c>
      <c r="D14" s="32">
        <v>684</v>
      </c>
      <c r="E14" s="23"/>
    </row>
    <row r="15" spans="1:5" ht="15">
      <c r="A15" s="33" t="s">
        <v>337</v>
      </c>
      <c r="B15" s="34">
        <f t="shared" si="0"/>
        <v>1443</v>
      </c>
      <c r="C15" s="35">
        <v>933</v>
      </c>
      <c r="D15" s="32">
        <v>510</v>
      </c>
      <c r="E15" s="23"/>
    </row>
    <row r="16" spans="1:5" ht="15">
      <c r="A16" s="33" t="s">
        <v>338</v>
      </c>
      <c r="B16" s="34">
        <f t="shared" si="0"/>
        <v>1154</v>
      </c>
      <c r="C16" s="35">
        <v>720</v>
      </c>
      <c r="D16" s="32">
        <v>434</v>
      </c>
      <c r="E16" s="23"/>
    </row>
    <row r="17" spans="1:5" ht="15">
      <c r="A17" s="33" t="s">
        <v>339</v>
      </c>
      <c r="B17" s="34">
        <f t="shared" si="0"/>
        <v>874</v>
      </c>
      <c r="C17" s="35">
        <v>506</v>
      </c>
      <c r="D17" s="32">
        <v>368</v>
      </c>
      <c r="E17" s="23"/>
    </row>
    <row r="18" spans="1:5" ht="15">
      <c r="A18" s="33" t="s">
        <v>340</v>
      </c>
      <c r="B18" s="34">
        <f t="shared" si="0"/>
        <v>690</v>
      </c>
      <c r="C18" s="35">
        <v>398</v>
      </c>
      <c r="D18" s="32">
        <v>292</v>
      </c>
      <c r="E18" s="23"/>
    </row>
    <row r="19" spans="1:5" ht="15">
      <c r="A19" s="33" t="s">
        <v>341</v>
      </c>
      <c r="B19" s="34">
        <f t="shared" si="0"/>
        <v>451</v>
      </c>
      <c r="C19" s="35">
        <v>260</v>
      </c>
      <c r="D19" s="32">
        <v>191</v>
      </c>
      <c r="E19" s="23"/>
    </row>
    <row r="20" spans="1:5" ht="15">
      <c r="A20" s="33" t="s">
        <v>570</v>
      </c>
      <c r="B20" s="34">
        <f t="shared" si="0"/>
        <v>283</v>
      </c>
      <c r="C20" s="35">
        <v>151</v>
      </c>
      <c r="D20" s="32">
        <v>132</v>
      </c>
      <c r="E20" s="23"/>
    </row>
    <row r="21" spans="1:5" ht="15">
      <c r="A21" s="33" t="s">
        <v>419</v>
      </c>
      <c r="B21" s="34">
        <f t="shared" si="0"/>
        <v>235</v>
      </c>
      <c r="C21" s="35">
        <v>123</v>
      </c>
      <c r="D21" s="32">
        <v>112</v>
      </c>
      <c r="E21" s="23"/>
    </row>
    <row r="22" spans="1:5" ht="15">
      <c r="A22" s="36"/>
      <c r="B22" s="37"/>
      <c r="C22" s="36"/>
      <c r="D22" s="38"/>
      <c r="E22" s="23"/>
    </row>
    <row r="23" spans="1:5" ht="15">
      <c r="A23" s="39" t="s">
        <v>342</v>
      </c>
      <c r="B23" s="39"/>
      <c r="C23" s="39"/>
      <c r="D23" s="39"/>
      <c r="E23" s="23"/>
    </row>
    <row r="24" spans="2:5" ht="15">
      <c r="B24" s="23"/>
      <c r="C24" s="23"/>
      <c r="D24" s="23"/>
      <c r="E24" s="23"/>
    </row>
    <row r="25" spans="1:5" ht="15">
      <c r="A25" s="19"/>
      <c r="B25" s="19"/>
      <c r="C25" s="19"/>
      <c r="D25" s="19"/>
      <c r="E25" s="23"/>
    </row>
    <row r="26" spans="1:5" ht="15">
      <c r="A26" s="19"/>
      <c r="B26" s="19"/>
      <c r="C26" s="19"/>
      <c r="D26" s="19"/>
      <c r="E26" s="23"/>
    </row>
    <row r="27" spans="1:5" ht="15">
      <c r="A27" s="19"/>
      <c r="B27" s="19"/>
      <c r="C27" s="19"/>
      <c r="D27" s="19"/>
      <c r="E27" s="23"/>
    </row>
    <row r="28" spans="1:5" ht="15">
      <c r="A28" s="19"/>
      <c r="B28" s="19"/>
      <c r="C28" s="19"/>
      <c r="D28" s="19"/>
      <c r="E28" s="23"/>
    </row>
    <row r="29" spans="1:5" ht="15">
      <c r="A29" s="19"/>
      <c r="B29" s="19"/>
      <c r="C29" s="19"/>
      <c r="D29" s="19"/>
      <c r="E29" s="23"/>
    </row>
    <row r="30" spans="1:5" ht="15">
      <c r="A30" s="19"/>
      <c r="B30" s="19"/>
      <c r="C30" s="19"/>
      <c r="D30" s="19"/>
      <c r="E30" s="23"/>
    </row>
    <row r="31" spans="1:5" ht="15">
      <c r="A31" s="19"/>
      <c r="B31" s="19"/>
      <c r="C31" s="19"/>
      <c r="D31" s="19"/>
      <c r="E31" s="23"/>
    </row>
    <row r="32" spans="1:5" ht="15">
      <c r="A32" s="19"/>
      <c r="B32" s="19"/>
      <c r="C32" s="19"/>
      <c r="D32" s="19"/>
      <c r="E32" s="23"/>
    </row>
    <row r="33" spans="1:5" ht="15">
      <c r="A33" s="19"/>
      <c r="B33" s="19"/>
      <c r="C33" s="19"/>
      <c r="D33" s="19"/>
      <c r="E33" s="23"/>
    </row>
    <row r="34" spans="1:5" ht="15">
      <c r="A34" s="19"/>
      <c r="B34" s="19"/>
      <c r="C34" s="19"/>
      <c r="D34" s="19"/>
      <c r="E34" s="23"/>
    </row>
    <row r="35" spans="1:5" ht="15">
      <c r="A35" s="19"/>
      <c r="B35" s="19"/>
      <c r="C35" s="19"/>
      <c r="D35" s="19"/>
      <c r="E35" s="23"/>
    </row>
    <row r="36" spans="1:5" ht="15">
      <c r="A36" s="19"/>
      <c r="B36" s="19"/>
      <c r="C36" s="19"/>
      <c r="D36" s="19"/>
      <c r="E36" s="23"/>
    </row>
    <row r="37" spans="1:5" ht="15">
      <c r="A37" s="19"/>
      <c r="B37" s="19"/>
      <c r="C37" s="19"/>
      <c r="D37" s="19"/>
      <c r="E37" s="23"/>
    </row>
    <row r="38" spans="1:5" ht="15">
      <c r="A38" s="19"/>
      <c r="B38" s="19"/>
      <c r="C38" s="19"/>
      <c r="D38" s="19"/>
      <c r="E38" s="23"/>
    </row>
    <row r="39" spans="1:5" ht="15">
      <c r="A39" s="19"/>
      <c r="B39" s="19"/>
      <c r="C39" s="19"/>
      <c r="D39" s="19"/>
      <c r="E39" s="23"/>
    </row>
    <row r="40" spans="1:5" ht="15">
      <c r="A40" s="19"/>
      <c r="B40" s="19"/>
      <c r="C40" s="19"/>
      <c r="D40" s="19"/>
      <c r="E40" s="23"/>
    </row>
    <row r="41" spans="1:5" ht="15">
      <c r="A41" s="19"/>
      <c r="B41" s="19"/>
      <c r="C41" s="19"/>
      <c r="D41" s="19"/>
      <c r="E41" s="23"/>
    </row>
    <row r="42" spans="1:5" ht="15">
      <c r="A42" s="19"/>
      <c r="B42" s="19"/>
      <c r="C42" s="19"/>
      <c r="D42" s="19"/>
      <c r="E42" s="23"/>
    </row>
    <row r="43" spans="1:5" ht="15">
      <c r="A43" s="19"/>
      <c r="B43" s="19"/>
      <c r="C43" s="19"/>
      <c r="D43" s="19"/>
      <c r="E43" s="23"/>
    </row>
    <row r="44" spans="1:5" ht="15">
      <c r="A44" s="19"/>
      <c r="B44" s="19"/>
      <c r="C44" s="19"/>
      <c r="D44" s="19"/>
      <c r="E44" s="23"/>
    </row>
    <row r="45" spans="1:5" ht="15">
      <c r="A45" s="19"/>
      <c r="B45" s="19"/>
      <c r="C45" s="19"/>
      <c r="D45" s="19"/>
      <c r="E45" s="23"/>
    </row>
    <row r="46" spans="1:5" ht="15">
      <c r="A46" s="19"/>
      <c r="B46" s="19"/>
      <c r="C46" s="19"/>
      <c r="D46" s="19"/>
      <c r="E46" s="23"/>
    </row>
    <row r="47" spans="1:5" ht="15">
      <c r="A47" s="19"/>
      <c r="B47" s="19"/>
      <c r="C47" s="19"/>
      <c r="D47" s="19"/>
      <c r="E47" s="23"/>
    </row>
    <row r="48" spans="1:5" ht="15">
      <c r="A48" s="19"/>
      <c r="B48" s="19"/>
      <c r="C48" s="19"/>
      <c r="D48" s="19"/>
      <c r="E48" s="23"/>
    </row>
    <row r="49" spans="1:5" ht="15">
      <c r="A49" s="19"/>
      <c r="B49" s="19"/>
      <c r="C49" s="19"/>
      <c r="D49" s="19"/>
      <c r="E49" s="23"/>
    </row>
    <row r="50" spans="1:5" ht="15">
      <c r="A50" s="19"/>
      <c r="B50" s="19"/>
      <c r="C50" s="19"/>
      <c r="D50" s="19"/>
      <c r="E50" s="23"/>
    </row>
    <row r="51" spans="1:5" ht="15">
      <c r="A51" s="19"/>
      <c r="B51" s="19"/>
      <c r="C51" s="19"/>
      <c r="D51" s="19"/>
      <c r="E51" s="23"/>
    </row>
    <row r="52" spans="1:5" ht="15">
      <c r="A52" s="19"/>
      <c r="B52" s="19"/>
      <c r="C52" s="19"/>
      <c r="D52" s="19"/>
      <c r="E52" s="23"/>
    </row>
    <row r="53" spans="1:5" ht="15">
      <c r="A53" s="19"/>
      <c r="B53" s="19"/>
      <c r="C53" s="19"/>
      <c r="D53" s="19"/>
      <c r="E53" s="23"/>
    </row>
    <row r="54" spans="1:5" ht="15">
      <c r="A54" s="19"/>
      <c r="B54" s="19"/>
      <c r="C54" s="19"/>
      <c r="D54" s="19"/>
      <c r="E54" s="23"/>
    </row>
    <row r="55" spans="1:5" ht="15">
      <c r="A55" s="19"/>
      <c r="B55" s="19"/>
      <c r="C55" s="19"/>
      <c r="D55" s="19"/>
      <c r="E55" s="23"/>
    </row>
    <row r="56" spans="1:5" ht="15">
      <c r="A56" s="19"/>
      <c r="B56" s="19"/>
      <c r="C56" s="19"/>
      <c r="D56" s="19"/>
      <c r="E56" s="23"/>
    </row>
    <row r="57" spans="1:5" ht="15">
      <c r="A57" s="19"/>
      <c r="B57" s="19"/>
      <c r="C57" s="19"/>
      <c r="D57" s="19"/>
      <c r="E57" s="23"/>
    </row>
    <row r="58" spans="1:5" ht="15">
      <c r="A58" s="19"/>
      <c r="B58" s="19"/>
      <c r="C58" s="19"/>
      <c r="D58" s="19"/>
      <c r="E58" s="23"/>
    </row>
    <row r="59" spans="1:5" ht="15">
      <c r="A59" s="19"/>
      <c r="B59" s="19"/>
      <c r="C59" s="19"/>
      <c r="D59" s="19"/>
      <c r="E59" s="23"/>
    </row>
    <row r="60" spans="1:5" ht="15">
      <c r="A60" s="19"/>
      <c r="B60" s="19"/>
      <c r="C60" s="19"/>
      <c r="D60" s="19"/>
      <c r="E60" s="23"/>
    </row>
    <row r="61" spans="1:5" ht="15">
      <c r="A61" s="19"/>
      <c r="B61" s="19"/>
      <c r="C61" s="19"/>
      <c r="D61" s="19"/>
      <c r="E61" s="23"/>
    </row>
    <row r="62" spans="1:5" ht="15">
      <c r="A62" s="19"/>
      <c r="B62" s="19"/>
      <c r="C62" s="19"/>
      <c r="D62" s="19"/>
      <c r="E62" s="23"/>
    </row>
    <row r="63" spans="1:5" ht="15">
      <c r="A63" s="19"/>
      <c r="B63" s="19"/>
      <c r="C63" s="19"/>
      <c r="D63" s="19"/>
      <c r="E63" s="23"/>
    </row>
    <row r="64" spans="1:5" ht="15">
      <c r="A64" s="19"/>
      <c r="B64" s="19"/>
      <c r="C64" s="19"/>
      <c r="D64" s="19"/>
      <c r="E64" s="23"/>
    </row>
    <row r="65" spans="1:5" ht="15">
      <c r="A65" s="19"/>
      <c r="B65" s="19"/>
      <c r="C65" s="19"/>
      <c r="D65" s="19"/>
      <c r="E65" s="23"/>
    </row>
    <row r="66" spans="1:5" ht="15">
      <c r="A66" s="19"/>
      <c r="B66" s="19"/>
      <c r="C66" s="19"/>
      <c r="D66" s="19"/>
      <c r="E66" s="23"/>
    </row>
    <row r="67" spans="1:5" ht="15">
      <c r="A67" s="19"/>
      <c r="B67" s="19"/>
      <c r="C67" s="19"/>
      <c r="D67" s="19"/>
      <c r="E67" s="23"/>
    </row>
    <row r="68" spans="1:5" ht="15">
      <c r="A68" s="19"/>
      <c r="B68" s="19"/>
      <c r="C68" s="19"/>
      <c r="D68" s="19"/>
      <c r="E68" s="23"/>
    </row>
    <row r="69" spans="1:5" ht="15">
      <c r="A69" s="19"/>
      <c r="B69" s="19"/>
      <c r="C69" s="19"/>
      <c r="D69" s="19"/>
      <c r="E69" s="23"/>
    </row>
    <row r="70" spans="1:5" ht="15">
      <c r="A70" s="19"/>
      <c r="B70" s="19"/>
      <c r="C70" s="19"/>
      <c r="D70" s="19"/>
      <c r="E70" s="23"/>
    </row>
    <row r="71" spans="1:5" ht="15">
      <c r="A71" s="19"/>
      <c r="B71" s="19"/>
      <c r="C71" s="19"/>
      <c r="D71" s="19"/>
      <c r="E71" s="23"/>
    </row>
    <row r="72" spans="1:5" ht="15">
      <c r="A72" s="19"/>
      <c r="B72" s="19"/>
      <c r="C72" s="19"/>
      <c r="D72" s="19"/>
      <c r="E72" s="23"/>
    </row>
    <row r="73" spans="1:5" ht="15">
      <c r="A73" s="19"/>
      <c r="B73" s="19"/>
      <c r="C73" s="19"/>
      <c r="D73" s="19"/>
      <c r="E73" s="23"/>
    </row>
    <row r="74" spans="1:5" ht="15">
      <c r="A74" s="19"/>
      <c r="B74" s="19"/>
      <c r="C74" s="19"/>
      <c r="D74" s="19"/>
      <c r="E74" s="23"/>
    </row>
    <row r="75" spans="1:5" ht="15">
      <c r="A75" s="19"/>
      <c r="B75" s="19"/>
      <c r="C75" s="19"/>
      <c r="D75" s="19"/>
      <c r="E75" s="23"/>
    </row>
    <row r="76" spans="1:5" ht="15">
      <c r="A76" s="19"/>
      <c r="B76" s="19"/>
      <c r="C76" s="19"/>
      <c r="D76" s="19"/>
      <c r="E76" s="23"/>
    </row>
    <row r="77" spans="1:5" ht="15">
      <c r="A77" s="19"/>
      <c r="B77" s="19"/>
      <c r="C77" s="19"/>
      <c r="D77" s="19"/>
      <c r="E77" s="23"/>
    </row>
    <row r="78" spans="1:5" ht="15">
      <c r="A78" s="19"/>
      <c r="B78" s="19"/>
      <c r="C78" s="19"/>
      <c r="D78" s="19"/>
      <c r="E78" s="23"/>
    </row>
    <row r="79" spans="1:5" ht="15">
      <c r="A79" s="19"/>
      <c r="B79" s="19"/>
      <c r="C79" s="19"/>
      <c r="D79" s="19"/>
      <c r="E79" s="23"/>
    </row>
    <row r="80" spans="1:5" ht="15">
      <c r="A80" s="19"/>
      <c r="B80" s="19"/>
      <c r="C80" s="19"/>
      <c r="D80" s="19"/>
      <c r="E80" s="23"/>
    </row>
    <row r="81" spans="1:5" ht="15">
      <c r="A81" s="19"/>
      <c r="B81" s="19"/>
      <c r="C81" s="19"/>
      <c r="D81" s="19"/>
      <c r="E81" s="23"/>
    </row>
    <row r="82" spans="1:5" ht="15">
      <c r="A82" s="19"/>
      <c r="B82" s="19"/>
      <c r="C82" s="19"/>
      <c r="D82" s="19"/>
      <c r="E82" s="23"/>
    </row>
    <row r="83" spans="1:5" ht="15">
      <c r="A83" s="19"/>
      <c r="B83" s="19"/>
      <c r="C83" s="19"/>
      <c r="D83" s="19"/>
      <c r="E83" s="23"/>
    </row>
    <row r="84" spans="1:5" ht="15">
      <c r="A84" s="19"/>
      <c r="B84" s="19"/>
      <c r="C84" s="19"/>
      <c r="D84" s="19"/>
      <c r="E84" s="23"/>
    </row>
    <row r="85" spans="1:5" ht="15">
      <c r="A85" s="19"/>
      <c r="B85" s="19"/>
      <c r="C85" s="19"/>
      <c r="D85" s="19"/>
      <c r="E85" s="23"/>
    </row>
    <row r="86" spans="1:5" ht="15">
      <c r="A86" s="19"/>
      <c r="B86" s="19"/>
      <c r="C86" s="19"/>
      <c r="D86" s="19"/>
      <c r="E86" s="23"/>
    </row>
    <row r="87" spans="1:5" ht="15">
      <c r="A87" s="19"/>
      <c r="B87" s="19"/>
      <c r="C87" s="19"/>
      <c r="D87" s="19"/>
      <c r="E87" s="23"/>
    </row>
    <row r="88" spans="1:5" ht="15">
      <c r="A88" s="19"/>
      <c r="B88" s="19"/>
      <c r="C88" s="19"/>
      <c r="D88" s="19"/>
      <c r="E88" s="23"/>
    </row>
    <row r="89" spans="1:5" ht="15">
      <c r="A89" s="19"/>
      <c r="B89" s="19"/>
      <c r="C89" s="19"/>
      <c r="D89" s="19"/>
      <c r="E89" s="23"/>
    </row>
    <row r="90" spans="1:5" ht="15">
      <c r="A90" s="19"/>
      <c r="B90" s="19"/>
      <c r="C90" s="19"/>
      <c r="D90" s="19"/>
      <c r="E90" s="23"/>
    </row>
    <row r="91" spans="1:5" ht="15">
      <c r="A91" s="19"/>
      <c r="B91" s="19"/>
      <c r="C91" s="19"/>
      <c r="D91" s="19"/>
      <c r="E91" s="23"/>
    </row>
    <row r="92" spans="1:5" ht="15">
      <c r="A92" s="19"/>
      <c r="B92" s="19"/>
      <c r="C92" s="19"/>
      <c r="D92" s="19"/>
      <c r="E92" s="23"/>
    </row>
    <row r="93" spans="1:5" ht="15">
      <c r="A93" s="19"/>
      <c r="B93" s="19"/>
      <c r="C93" s="19"/>
      <c r="D93" s="19"/>
      <c r="E93" s="23"/>
    </row>
    <row r="94" spans="1:5" ht="15">
      <c r="A94" s="19"/>
      <c r="B94" s="19"/>
      <c r="C94" s="19"/>
      <c r="D94" s="19"/>
      <c r="E94" s="23"/>
    </row>
    <row r="95" spans="1:5" ht="15">
      <c r="A95" s="19"/>
      <c r="B95" s="19"/>
      <c r="C95" s="19"/>
      <c r="D95" s="19"/>
      <c r="E95" s="23"/>
    </row>
    <row r="96" spans="1:5" ht="15">
      <c r="A96" s="19"/>
      <c r="B96" s="19"/>
      <c r="C96" s="19"/>
      <c r="D96" s="19"/>
      <c r="E96" s="23"/>
    </row>
    <row r="97" spans="1:5" ht="15">
      <c r="A97" s="19"/>
      <c r="B97" s="19"/>
      <c r="C97" s="19"/>
      <c r="D97" s="19"/>
      <c r="E97" s="23"/>
    </row>
    <row r="98" spans="1:5" ht="15">
      <c r="A98" s="19"/>
      <c r="B98" s="19"/>
      <c r="C98" s="19"/>
      <c r="D98" s="19"/>
      <c r="E98" s="23"/>
    </row>
    <row r="99" spans="1:5" ht="15">
      <c r="A99" s="19"/>
      <c r="B99" s="19"/>
      <c r="C99" s="19"/>
      <c r="D99" s="19"/>
      <c r="E99" s="23"/>
    </row>
    <row r="100" spans="1:5" ht="15">
      <c r="A100" s="19"/>
      <c r="B100" s="19"/>
      <c r="C100" s="19"/>
      <c r="D100" s="19"/>
      <c r="E100" s="23"/>
    </row>
    <row r="101" spans="1:5" ht="15">
      <c r="A101" s="19"/>
      <c r="B101" s="19"/>
      <c r="C101" s="19"/>
      <c r="D101" s="19"/>
      <c r="E101" s="23"/>
    </row>
    <row r="102" spans="1:5" ht="15">
      <c r="A102" s="19"/>
      <c r="B102" s="19"/>
      <c r="C102" s="19"/>
      <c r="D102" s="19"/>
      <c r="E102" s="23"/>
    </row>
    <row r="103" spans="1:5" ht="15">
      <c r="A103" s="19"/>
      <c r="B103" s="19"/>
      <c r="C103" s="19"/>
      <c r="D103" s="19"/>
      <c r="E103" s="23"/>
    </row>
    <row r="104" spans="1:5" ht="15">
      <c r="A104" s="19"/>
      <c r="B104" s="19"/>
      <c r="C104" s="19"/>
      <c r="D104" s="19"/>
      <c r="E104" s="23"/>
    </row>
    <row r="105" spans="1:5" ht="15">
      <c r="A105" s="19"/>
      <c r="B105" s="19"/>
      <c r="C105" s="19"/>
      <c r="D105" s="19"/>
      <c r="E105" s="23"/>
    </row>
    <row r="106" spans="1:5" ht="15">
      <c r="A106" s="19"/>
      <c r="B106" s="19"/>
      <c r="C106" s="19"/>
      <c r="D106" s="19"/>
      <c r="E106" s="23"/>
    </row>
    <row r="107" spans="1:5" ht="15">
      <c r="A107" s="19"/>
      <c r="B107" s="19"/>
      <c r="C107" s="19"/>
      <c r="D107" s="19"/>
      <c r="E107" s="23"/>
    </row>
    <row r="108" spans="1:5" ht="15">
      <c r="A108" s="19"/>
      <c r="B108" s="19"/>
      <c r="C108" s="19"/>
      <c r="D108" s="19"/>
      <c r="E108" s="23"/>
    </row>
    <row r="109" spans="1:5" ht="15">
      <c r="A109" s="19"/>
      <c r="B109" s="19"/>
      <c r="C109" s="19"/>
      <c r="D109" s="19"/>
      <c r="E109" s="23"/>
    </row>
    <row r="110" spans="1:5" ht="15">
      <c r="A110" s="19"/>
      <c r="B110" s="19"/>
      <c r="C110" s="19"/>
      <c r="D110" s="19"/>
      <c r="E110" s="23"/>
    </row>
    <row r="111" spans="1:5" ht="15">
      <c r="A111" s="19"/>
      <c r="B111" s="19"/>
      <c r="C111" s="19"/>
      <c r="D111" s="19"/>
      <c r="E111" s="23"/>
    </row>
    <row r="112" spans="1:5" ht="15">
      <c r="A112" s="19"/>
      <c r="B112" s="19"/>
      <c r="C112" s="19"/>
      <c r="D112" s="19"/>
      <c r="E112" s="23"/>
    </row>
    <row r="113" spans="1:5" ht="15">
      <c r="A113" s="19"/>
      <c r="B113" s="19"/>
      <c r="C113" s="19"/>
      <c r="D113" s="19"/>
      <c r="E113" s="23"/>
    </row>
    <row r="114" spans="1:5" ht="15">
      <c r="A114" s="19"/>
      <c r="B114" s="19"/>
      <c r="C114" s="19"/>
      <c r="D114" s="19"/>
      <c r="E114" s="23"/>
    </row>
    <row r="115" spans="1:5" ht="15">
      <c r="A115" s="19"/>
      <c r="B115" s="19"/>
      <c r="C115" s="19"/>
      <c r="D115" s="19"/>
      <c r="E115" s="23"/>
    </row>
    <row r="116" spans="1:5" ht="15">
      <c r="A116" s="19"/>
      <c r="B116" s="19"/>
      <c r="C116" s="19"/>
      <c r="D116" s="19"/>
      <c r="E116" s="23"/>
    </row>
    <row r="117" spans="1:5" ht="15">
      <c r="A117" s="19"/>
      <c r="B117" s="19"/>
      <c r="C117" s="19"/>
      <c r="D117" s="19"/>
      <c r="E117" s="23"/>
    </row>
    <row r="118" spans="1:5" ht="15">
      <c r="A118" s="19"/>
      <c r="B118" s="19"/>
      <c r="C118" s="19"/>
      <c r="D118" s="19"/>
      <c r="E118" s="23"/>
    </row>
    <row r="119" spans="1:5" ht="15">
      <c r="A119" s="19"/>
      <c r="B119" s="19"/>
      <c r="C119" s="19"/>
      <c r="D119" s="19"/>
      <c r="E119" s="23"/>
    </row>
    <row r="120" spans="1:5" ht="15">
      <c r="A120" s="19"/>
      <c r="B120" s="19"/>
      <c r="C120" s="19"/>
      <c r="D120" s="19"/>
      <c r="E120" s="23"/>
    </row>
    <row r="121" spans="1:5" ht="15">
      <c r="A121" s="19"/>
      <c r="B121" s="19"/>
      <c r="C121" s="19"/>
      <c r="D121" s="19"/>
      <c r="E121" s="23"/>
    </row>
    <row r="122" spans="1:5" ht="15">
      <c r="A122" s="19"/>
      <c r="B122" s="19"/>
      <c r="C122" s="19"/>
      <c r="D122" s="19"/>
      <c r="E122" s="23"/>
    </row>
    <row r="123" spans="1:5" ht="15">
      <c r="A123" s="19"/>
      <c r="B123" s="19"/>
      <c r="C123" s="19"/>
      <c r="D123" s="19"/>
      <c r="E123" s="23"/>
    </row>
    <row r="124" spans="1:5" ht="15">
      <c r="A124" s="19"/>
      <c r="B124" s="19"/>
      <c r="C124" s="19"/>
      <c r="D124" s="19"/>
      <c r="E124" s="23"/>
    </row>
    <row r="125" spans="1:5" ht="15">
      <c r="A125" s="19"/>
      <c r="B125" s="19"/>
      <c r="C125" s="19"/>
      <c r="D125" s="19"/>
      <c r="E125" s="23"/>
    </row>
    <row r="126" spans="1:5" ht="15">
      <c r="A126" s="19"/>
      <c r="B126" s="19"/>
      <c r="C126" s="19"/>
      <c r="D126" s="19"/>
      <c r="E126" s="23"/>
    </row>
    <row r="127" spans="1:5" ht="15">
      <c r="A127" s="19"/>
      <c r="B127" s="19"/>
      <c r="C127" s="19"/>
      <c r="D127" s="19"/>
      <c r="E127" s="23"/>
    </row>
    <row r="128" spans="1:5" ht="15">
      <c r="A128" s="19"/>
      <c r="B128" s="19"/>
      <c r="C128" s="19"/>
      <c r="D128" s="19"/>
      <c r="E128" s="23"/>
    </row>
    <row r="129" spans="1:5" ht="15">
      <c r="A129" s="19"/>
      <c r="B129" s="19"/>
      <c r="C129" s="19"/>
      <c r="D129" s="19"/>
      <c r="E129" s="23"/>
    </row>
    <row r="130" spans="1:5" ht="15">
      <c r="A130" s="19"/>
      <c r="B130" s="19"/>
      <c r="C130" s="19"/>
      <c r="D130" s="19"/>
      <c r="E130" s="23"/>
    </row>
    <row r="131" spans="1:5" ht="15">
      <c r="A131" s="19"/>
      <c r="B131" s="19"/>
      <c r="C131" s="19"/>
      <c r="D131" s="19"/>
      <c r="E131" s="23"/>
    </row>
    <row r="132" spans="1:5" ht="15">
      <c r="A132" s="19"/>
      <c r="B132" s="19"/>
      <c r="C132" s="19"/>
      <c r="D132" s="19"/>
      <c r="E132" s="23"/>
    </row>
    <row r="133" spans="1:5" ht="15">
      <c r="A133" s="19"/>
      <c r="B133" s="19"/>
      <c r="C133" s="19"/>
      <c r="D133" s="19"/>
      <c r="E133" s="23"/>
    </row>
    <row r="134" spans="1:5" ht="15">
      <c r="A134" s="19"/>
      <c r="B134" s="19"/>
      <c r="C134" s="19"/>
      <c r="D134" s="19"/>
      <c r="E134" s="23"/>
    </row>
    <row r="135" spans="1:5" ht="15">
      <c r="A135" s="19"/>
      <c r="B135" s="19"/>
      <c r="C135" s="19"/>
      <c r="D135" s="19"/>
      <c r="E135" s="23"/>
    </row>
    <row r="136" spans="1:5" ht="15">
      <c r="A136" s="19"/>
      <c r="B136" s="19"/>
      <c r="C136" s="19"/>
      <c r="D136" s="19"/>
      <c r="E136" s="23"/>
    </row>
    <row r="137" spans="1:5" ht="15">
      <c r="A137" s="19"/>
      <c r="B137" s="19"/>
      <c r="C137" s="19"/>
      <c r="D137" s="19"/>
      <c r="E137" s="23"/>
    </row>
  </sheetData>
  <sheetProtection/>
  <mergeCells count="6">
    <mergeCell ref="A23:D23"/>
    <mergeCell ref="A3:D3"/>
    <mergeCell ref="A4:D4"/>
    <mergeCell ref="A6:A7"/>
    <mergeCell ref="B6:B7"/>
    <mergeCell ref="C6:D6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portrait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3"/>
  <sheetViews>
    <sheetView zoomScale="75" zoomScaleNormal="75" zoomScaleSheetLayoutView="100" zoomScalePageLayoutView="0" workbookViewId="0" topLeftCell="A1">
      <selection activeCell="A3" sqref="A3:D7"/>
    </sheetView>
  </sheetViews>
  <sheetFormatPr defaultColWidth="11.57421875" defaultRowHeight="12.75"/>
  <cols>
    <col min="1" max="1" width="33.7109375" style="24" customWidth="1"/>
    <col min="2" max="2" width="22.28125" style="24" customWidth="1"/>
    <col min="3" max="3" width="23.421875" style="24" customWidth="1"/>
    <col min="4" max="4" width="24.140625" style="24" customWidth="1"/>
    <col min="5" max="16384" width="11.421875" style="24" customWidth="1"/>
  </cols>
  <sheetData>
    <row r="1" spans="1:5" ht="15">
      <c r="A1" s="21" t="s">
        <v>38</v>
      </c>
      <c r="B1" s="22"/>
      <c r="C1" s="22"/>
      <c r="D1" s="22"/>
      <c r="E1" s="23"/>
    </row>
    <row r="2" spans="1:5" ht="15">
      <c r="A2" s="22"/>
      <c r="B2" s="22"/>
      <c r="C2" s="22"/>
      <c r="D2" s="22"/>
      <c r="E2" s="23"/>
    </row>
    <row r="3" spans="1:5" ht="15">
      <c r="A3" s="40" t="s">
        <v>257</v>
      </c>
      <c r="B3" s="40"/>
      <c r="C3" s="40"/>
      <c r="D3" s="40"/>
      <c r="E3" s="23"/>
    </row>
    <row r="4" spans="1:5" ht="15">
      <c r="A4" s="40" t="s">
        <v>425</v>
      </c>
      <c r="B4" s="40"/>
      <c r="C4" s="40"/>
      <c r="D4" s="40"/>
      <c r="E4" s="23"/>
    </row>
    <row r="5" spans="1:5" ht="15">
      <c r="A5" s="41"/>
      <c r="B5" s="42"/>
      <c r="C5" s="42"/>
      <c r="D5" s="42"/>
      <c r="E5" s="23"/>
    </row>
    <row r="6" spans="1:5" ht="15">
      <c r="A6" s="43" t="s">
        <v>260</v>
      </c>
      <c r="B6" s="44" t="s">
        <v>468</v>
      </c>
      <c r="C6" s="45" t="s">
        <v>477</v>
      </c>
      <c r="D6" s="45"/>
      <c r="E6" s="23"/>
    </row>
    <row r="7" spans="1:5" ht="15">
      <c r="A7" s="43"/>
      <c r="B7" s="44"/>
      <c r="C7" s="46" t="s">
        <v>258</v>
      </c>
      <c r="D7" s="46" t="s">
        <v>259</v>
      </c>
      <c r="E7" s="23"/>
    </row>
    <row r="8" spans="1:5" ht="15">
      <c r="A8" s="23"/>
      <c r="B8" s="26"/>
      <c r="C8" s="174"/>
      <c r="D8" s="174"/>
      <c r="E8" s="23"/>
    </row>
    <row r="9" spans="1:5" ht="15">
      <c r="A9" s="28" t="s">
        <v>332</v>
      </c>
      <c r="B9" s="29">
        <f>SUM(B11:B17)</f>
        <v>12335</v>
      </c>
      <c r="C9" s="30">
        <f>SUM(C11:C17)</f>
        <v>8085</v>
      </c>
      <c r="D9" s="30">
        <f>SUM(D11:D17)</f>
        <v>4250</v>
      </c>
      <c r="E9" s="23"/>
    </row>
    <row r="10" spans="1:5" ht="15">
      <c r="A10" s="48"/>
      <c r="B10" s="31"/>
      <c r="C10" s="32"/>
      <c r="D10" s="32"/>
      <c r="E10" s="23"/>
    </row>
    <row r="11" spans="1:5" ht="15">
      <c r="A11" s="26" t="s">
        <v>6</v>
      </c>
      <c r="B11" s="34">
        <f aca="true" t="shared" si="0" ref="B11:B17">SUM(C11:D11)</f>
        <v>6509</v>
      </c>
      <c r="C11" s="35">
        <v>4544</v>
      </c>
      <c r="D11" s="32">
        <v>1965</v>
      </c>
      <c r="E11" s="23"/>
    </row>
    <row r="12" spans="1:5" ht="15">
      <c r="A12" s="27" t="s">
        <v>7</v>
      </c>
      <c r="B12" s="34">
        <f t="shared" si="0"/>
        <v>2809</v>
      </c>
      <c r="C12" s="35">
        <v>1613</v>
      </c>
      <c r="D12" s="32">
        <v>1196</v>
      </c>
      <c r="E12" s="23"/>
    </row>
    <row r="13" spans="1:5" ht="15">
      <c r="A13" s="27" t="s">
        <v>2</v>
      </c>
      <c r="B13" s="34">
        <f t="shared" si="0"/>
        <v>651</v>
      </c>
      <c r="C13" s="35">
        <v>409</v>
      </c>
      <c r="D13" s="32">
        <v>242</v>
      </c>
      <c r="E13" s="23"/>
    </row>
    <row r="14" spans="1:5" ht="15">
      <c r="A14" s="27" t="s">
        <v>3</v>
      </c>
      <c r="B14" s="34">
        <f t="shared" si="0"/>
        <v>81</v>
      </c>
      <c r="C14" s="35">
        <v>46</v>
      </c>
      <c r="D14" s="32">
        <v>35</v>
      </c>
      <c r="E14" s="23"/>
    </row>
    <row r="15" spans="1:5" ht="15">
      <c r="A15" s="27" t="s">
        <v>4</v>
      </c>
      <c r="B15" s="34">
        <f t="shared" si="0"/>
        <v>87</v>
      </c>
      <c r="C15" s="35">
        <v>47</v>
      </c>
      <c r="D15" s="32">
        <v>40</v>
      </c>
      <c r="E15" s="23"/>
    </row>
    <row r="16" spans="1:5" ht="15">
      <c r="A16" s="27" t="s">
        <v>5</v>
      </c>
      <c r="B16" s="34">
        <f t="shared" si="0"/>
        <v>2189</v>
      </c>
      <c r="C16" s="35">
        <v>1422</v>
      </c>
      <c r="D16" s="32">
        <v>767</v>
      </c>
      <c r="E16" s="23"/>
    </row>
    <row r="17" spans="1:5" ht="15">
      <c r="A17" s="27" t="s">
        <v>528</v>
      </c>
      <c r="B17" s="34">
        <f t="shared" si="0"/>
        <v>9</v>
      </c>
      <c r="C17" s="35">
        <v>4</v>
      </c>
      <c r="D17" s="32">
        <v>5</v>
      </c>
      <c r="E17" s="23"/>
    </row>
    <row r="18" spans="1:5" ht="15">
      <c r="A18" s="36"/>
      <c r="B18" s="37"/>
      <c r="C18" s="36"/>
      <c r="D18" s="38"/>
      <c r="E18" s="23"/>
    </row>
    <row r="19" spans="1:5" ht="15">
      <c r="A19" s="39" t="s">
        <v>342</v>
      </c>
      <c r="B19" s="39"/>
      <c r="C19" s="39"/>
      <c r="D19" s="39"/>
      <c r="E19" s="23"/>
    </row>
    <row r="20" spans="2:5" ht="15">
      <c r="B20" s="23"/>
      <c r="C20" s="23"/>
      <c r="D20" s="23"/>
      <c r="E20" s="23"/>
    </row>
    <row r="21" spans="1:5" ht="15">
      <c r="A21" s="19"/>
      <c r="B21" s="19"/>
      <c r="C21" s="19"/>
      <c r="D21" s="19"/>
      <c r="E21" s="23"/>
    </row>
    <row r="22" spans="1:5" ht="15">
      <c r="A22" s="19"/>
      <c r="B22" s="19"/>
      <c r="C22" s="19"/>
      <c r="D22" s="19"/>
      <c r="E22" s="23"/>
    </row>
    <row r="23" spans="1:5" ht="15">
      <c r="A23" s="19"/>
      <c r="B23" s="19"/>
      <c r="C23" s="19"/>
      <c r="D23" s="19"/>
      <c r="E23" s="23"/>
    </row>
    <row r="24" spans="1:5" ht="15">
      <c r="A24" s="19"/>
      <c r="B24" s="19"/>
      <c r="C24" s="19"/>
      <c r="D24" s="19"/>
      <c r="E24" s="23"/>
    </row>
    <row r="25" spans="1:5" ht="15">
      <c r="A25" s="19"/>
      <c r="B25" s="19"/>
      <c r="C25" s="19"/>
      <c r="D25" s="19"/>
      <c r="E25" s="23"/>
    </row>
    <row r="26" spans="1:5" ht="15">
      <c r="A26" s="19"/>
      <c r="B26" s="19"/>
      <c r="C26" s="19"/>
      <c r="D26" s="19"/>
      <c r="E26" s="23"/>
    </row>
    <row r="27" spans="1:5" ht="15">
      <c r="A27" s="19"/>
      <c r="B27" s="19"/>
      <c r="C27" s="19"/>
      <c r="D27" s="19"/>
      <c r="E27" s="23"/>
    </row>
    <row r="28" spans="1:5" ht="15">
      <c r="A28" s="19"/>
      <c r="B28" s="19"/>
      <c r="C28" s="19"/>
      <c r="D28" s="19"/>
      <c r="E28" s="23"/>
    </row>
    <row r="29" spans="1:5" ht="15">
      <c r="A29" s="19"/>
      <c r="B29" s="19"/>
      <c r="C29" s="19"/>
      <c r="D29" s="19"/>
      <c r="E29" s="23"/>
    </row>
    <row r="30" spans="1:5" ht="15">
      <c r="A30" s="19"/>
      <c r="B30" s="19"/>
      <c r="C30" s="19"/>
      <c r="D30" s="19"/>
      <c r="E30" s="23"/>
    </row>
    <row r="31" spans="1:5" ht="15">
      <c r="A31" s="19"/>
      <c r="B31" s="19"/>
      <c r="C31" s="19"/>
      <c r="D31" s="19"/>
      <c r="E31" s="23"/>
    </row>
    <row r="32" spans="1:5" ht="15">
      <c r="A32" s="19"/>
      <c r="B32" s="19"/>
      <c r="C32" s="19"/>
      <c r="D32" s="19"/>
      <c r="E32" s="23"/>
    </row>
    <row r="33" spans="1:5" ht="15">
      <c r="A33" s="19"/>
      <c r="B33" s="19"/>
      <c r="C33" s="19"/>
      <c r="D33" s="19"/>
      <c r="E33" s="23"/>
    </row>
    <row r="34" spans="1:5" ht="15">
      <c r="A34" s="19"/>
      <c r="B34" s="19"/>
      <c r="C34" s="19"/>
      <c r="D34" s="19"/>
      <c r="E34" s="23"/>
    </row>
    <row r="35" spans="1:5" ht="15">
      <c r="A35" s="19"/>
      <c r="B35" s="19"/>
      <c r="C35" s="19"/>
      <c r="D35" s="19"/>
      <c r="E35" s="23"/>
    </row>
    <row r="36" spans="1:5" ht="15">
      <c r="A36" s="19"/>
      <c r="B36" s="19"/>
      <c r="C36" s="19"/>
      <c r="D36" s="19"/>
      <c r="E36" s="23"/>
    </row>
    <row r="37" spans="1:5" ht="15">
      <c r="A37" s="19"/>
      <c r="B37" s="19"/>
      <c r="C37" s="19"/>
      <c r="D37" s="19"/>
      <c r="E37" s="23"/>
    </row>
    <row r="38" spans="1:5" ht="15">
      <c r="A38" s="19"/>
      <c r="B38" s="19"/>
      <c r="C38" s="19"/>
      <c r="D38" s="19"/>
      <c r="E38" s="23"/>
    </row>
    <row r="39" spans="1:5" ht="15">
      <c r="A39" s="19"/>
      <c r="B39" s="19"/>
      <c r="C39" s="19"/>
      <c r="D39" s="19"/>
      <c r="E39" s="23"/>
    </row>
    <row r="40" spans="1:5" ht="15">
      <c r="A40" s="19"/>
      <c r="B40" s="19"/>
      <c r="C40" s="19"/>
      <c r="D40" s="19"/>
      <c r="E40" s="23"/>
    </row>
    <row r="41" spans="1:5" ht="15">
      <c r="A41" s="19"/>
      <c r="B41" s="19"/>
      <c r="C41" s="19"/>
      <c r="D41" s="19"/>
      <c r="E41" s="23"/>
    </row>
    <row r="42" spans="1:5" ht="15">
      <c r="A42" s="19"/>
      <c r="B42" s="19"/>
      <c r="C42" s="19"/>
      <c r="D42" s="19"/>
      <c r="E42" s="23"/>
    </row>
    <row r="43" spans="1:5" ht="15">
      <c r="A43" s="19"/>
      <c r="B43" s="19"/>
      <c r="C43" s="19"/>
      <c r="D43" s="19"/>
      <c r="E43" s="23"/>
    </row>
    <row r="44" spans="1:5" ht="15">
      <c r="A44" s="19"/>
      <c r="B44" s="19"/>
      <c r="C44" s="19"/>
      <c r="D44" s="19"/>
      <c r="E44" s="23"/>
    </row>
    <row r="45" spans="1:5" ht="15">
      <c r="A45" s="19"/>
      <c r="B45" s="19"/>
      <c r="C45" s="19"/>
      <c r="D45" s="19"/>
      <c r="E45" s="23"/>
    </row>
    <row r="46" spans="1:5" ht="15">
      <c r="A46" s="19"/>
      <c r="B46" s="19"/>
      <c r="C46" s="19"/>
      <c r="D46" s="19"/>
      <c r="E46" s="23"/>
    </row>
    <row r="47" spans="1:5" ht="15">
      <c r="A47" s="19"/>
      <c r="B47" s="19"/>
      <c r="C47" s="19"/>
      <c r="D47" s="19"/>
      <c r="E47" s="23"/>
    </row>
    <row r="48" spans="1:5" ht="15">
      <c r="A48" s="19"/>
      <c r="B48" s="19"/>
      <c r="C48" s="19"/>
      <c r="D48" s="19"/>
      <c r="E48" s="23"/>
    </row>
    <row r="49" spans="1:5" ht="15">
      <c r="A49" s="19"/>
      <c r="B49" s="19"/>
      <c r="C49" s="19"/>
      <c r="D49" s="19"/>
      <c r="E49" s="23"/>
    </row>
    <row r="50" spans="1:5" ht="15">
      <c r="A50" s="19"/>
      <c r="B50" s="19"/>
      <c r="C50" s="19"/>
      <c r="D50" s="19"/>
      <c r="E50" s="23"/>
    </row>
    <row r="51" spans="1:5" ht="15">
      <c r="A51" s="19"/>
      <c r="B51" s="19"/>
      <c r="C51" s="19"/>
      <c r="D51" s="19"/>
      <c r="E51" s="23"/>
    </row>
    <row r="52" spans="1:5" ht="15">
      <c r="A52" s="19"/>
      <c r="B52" s="19"/>
      <c r="C52" s="19"/>
      <c r="D52" s="19"/>
      <c r="E52" s="23"/>
    </row>
    <row r="53" spans="1:5" ht="15">
      <c r="A53" s="19"/>
      <c r="B53" s="19"/>
      <c r="C53" s="19"/>
      <c r="D53" s="19"/>
      <c r="E53" s="23"/>
    </row>
    <row r="54" spans="1:5" ht="15">
      <c r="A54" s="19"/>
      <c r="B54" s="19"/>
      <c r="C54" s="19"/>
      <c r="D54" s="19"/>
      <c r="E54" s="23"/>
    </row>
    <row r="55" spans="1:5" ht="15">
      <c r="A55" s="19"/>
      <c r="B55" s="19"/>
      <c r="C55" s="19"/>
      <c r="D55" s="19"/>
      <c r="E55" s="23"/>
    </row>
    <row r="56" spans="1:5" ht="15">
      <c r="A56" s="19"/>
      <c r="B56" s="19"/>
      <c r="C56" s="19"/>
      <c r="D56" s="19"/>
      <c r="E56" s="23"/>
    </row>
    <row r="57" spans="1:5" ht="15">
      <c r="A57" s="19"/>
      <c r="B57" s="19"/>
      <c r="C57" s="19"/>
      <c r="D57" s="19"/>
      <c r="E57" s="23"/>
    </row>
    <row r="58" spans="1:5" ht="15">
      <c r="A58" s="19"/>
      <c r="B58" s="19"/>
      <c r="C58" s="19"/>
      <c r="D58" s="19"/>
      <c r="E58" s="23"/>
    </row>
    <row r="59" spans="1:5" ht="15">
      <c r="A59" s="19"/>
      <c r="B59" s="19"/>
      <c r="C59" s="19"/>
      <c r="D59" s="19"/>
      <c r="E59" s="23"/>
    </row>
    <row r="60" spans="1:5" ht="15">
      <c r="A60" s="19"/>
      <c r="B60" s="19"/>
      <c r="C60" s="19"/>
      <c r="D60" s="19"/>
      <c r="E60" s="23"/>
    </row>
    <row r="61" spans="1:5" ht="15">
      <c r="A61" s="19"/>
      <c r="B61" s="19"/>
      <c r="C61" s="19"/>
      <c r="D61" s="19"/>
      <c r="E61" s="23"/>
    </row>
    <row r="62" spans="1:5" ht="15">
      <c r="A62" s="19"/>
      <c r="B62" s="19"/>
      <c r="C62" s="19"/>
      <c r="D62" s="19"/>
      <c r="E62" s="23"/>
    </row>
    <row r="63" spans="1:5" ht="15">
      <c r="A63" s="19"/>
      <c r="B63" s="19"/>
      <c r="C63" s="19"/>
      <c r="D63" s="19"/>
      <c r="E63" s="23"/>
    </row>
    <row r="64" spans="1:5" ht="15">
      <c r="A64" s="19"/>
      <c r="B64" s="19"/>
      <c r="C64" s="19"/>
      <c r="D64" s="19"/>
      <c r="E64" s="23"/>
    </row>
    <row r="65" spans="1:5" ht="15">
      <c r="A65" s="19"/>
      <c r="B65" s="19"/>
      <c r="C65" s="19"/>
      <c r="D65" s="19"/>
      <c r="E65" s="23"/>
    </row>
    <row r="66" spans="1:5" ht="15">
      <c r="A66" s="19"/>
      <c r="B66" s="19"/>
      <c r="C66" s="19"/>
      <c r="D66" s="19"/>
      <c r="E66" s="23"/>
    </row>
    <row r="67" spans="1:5" ht="15">
      <c r="A67" s="19"/>
      <c r="B67" s="19"/>
      <c r="C67" s="19"/>
      <c r="D67" s="19"/>
      <c r="E67" s="23"/>
    </row>
    <row r="68" spans="1:5" ht="15">
      <c r="A68" s="19"/>
      <c r="B68" s="19"/>
      <c r="C68" s="19"/>
      <c r="D68" s="19"/>
      <c r="E68" s="23"/>
    </row>
    <row r="69" spans="1:5" ht="15">
      <c r="A69" s="19"/>
      <c r="B69" s="19"/>
      <c r="C69" s="19"/>
      <c r="D69" s="19"/>
      <c r="E69" s="23"/>
    </row>
    <row r="70" spans="1:5" ht="15">
      <c r="A70" s="19"/>
      <c r="B70" s="19"/>
      <c r="C70" s="19"/>
      <c r="D70" s="19"/>
      <c r="E70" s="23"/>
    </row>
    <row r="71" spans="1:5" ht="15">
      <c r="A71" s="19"/>
      <c r="B71" s="19"/>
      <c r="C71" s="19"/>
      <c r="D71" s="19"/>
      <c r="E71" s="23"/>
    </row>
    <row r="72" spans="1:5" ht="15">
      <c r="A72" s="19"/>
      <c r="B72" s="19"/>
      <c r="C72" s="19"/>
      <c r="D72" s="19"/>
      <c r="E72" s="23"/>
    </row>
    <row r="73" spans="1:5" ht="15">
      <c r="A73" s="19"/>
      <c r="B73" s="19"/>
      <c r="C73" s="19"/>
      <c r="D73" s="19"/>
      <c r="E73" s="23"/>
    </row>
    <row r="74" spans="1:5" ht="15">
      <c r="A74" s="19"/>
      <c r="B74" s="19"/>
      <c r="C74" s="19"/>
      <c r="D74" s="19"/>
      <c r="E74" s="23"/>
    </row>
    <row r="75" spans="1:5" ht="15">
      <c r="A75" s="19"/>
      <c r="B75" s="19"/>
      <c r="C75" s="19"/>
      <c r="D75" s="19"/>
      <c r="E75" s="23"/>
    </row>
    <row r="76" spans="1:5" ht="15">
      <c r="A76" s="19"/>
      <c r="B76" s="19"/>
      <c r="C76" s="19"/>
      <c r="D76" s="19"/>
      <c r="E76" s="23"/>
    </row>
    <row r="77" spans="1:5" ht="15">
      <c r="A77" s="19"/>
      <c r="B77" s="19"/>
      <c r="C77" s="19"/>
      <c r="D77" s="19"/>
      <c r="E77" s="23"/>
    </row>
    <row r="78" spans="1:5" ht="15">
      <c r="A78" s="19"/>
      <c r="B78" s="19"/>
      <c r="C78" s="19"/>
      <c r="D78" s="19"/>
      <c r="E78" s="23"/>
    </row>
    <row r="79" spans="1:5" ht="15">
      <c r="A79" s="19"/>
      <c r="B79" s="19"/>
      <c r="C79" s="19"/>
      <c r="D79" s="19"/>
      <c r="E79" s="23"/>
    </row>
    <row r="80" spans="1:5" ht="15">
      <c r="A80" s="19"/>
      <c r="B80" s="19"/>
      <c r="C80" s="19"/>
      <c r="D80" s="19"/>
      <c r="E80" s="23"/>
    </row>
    <row r="81" spans="1:5" ht="15">
      <c r="A81" s="19"/>
      <c r="B81" s="19"/>
      <c r="C81" s="19"/>
      <c r="D81" s="19"/>
      <c r="E81" s="23"/>
    </row>
    <row r="82" spans="1:5" ht="15">
      <c r="A82" s="19"/>
      <c r="B82" s="19"/>
      <c r="C82" s="19"/>
      <c r="D82" s="19"/>
      <c r="E82" s="23"/>
    </row>
    <row r="83" spans="1:5" ht="15">
      <c r="A83" s="19"/>
      <c r="B83" s="19"/>
      <c r="C83" s="19"/>
      <c r="D83" s="19"/>
      <c r="E83" s="23"/>
    </row>
    <row r="84" spans="1:5" ht="15">
      <c r="A84" s="19"/>
      <c r="B84" s="19"/>
      <c r="C84" s="19"/>
      <c r="D84" s="19"/>
      <c r="E84" s="23"/>
    </row>
    <row r="85" spans="1:5" ht="15">
      <c r="A85" s="19"/>
      <c r="B85" s="19"/>
      <c r="C85" s="19"/>
      <c r="D85" s="19"/>
      <c r="E85" s="23"/>
    </row>
    <row r="86" spans="1:5" ht="15">
      <c r="A86" s="19"/>
      <c r="B86" s="19"/>
      <c r="C86" s="19"/>
      <c r="D86" s="19"/>
      <c r="E86" s="23"/>
    </row>
    <row r="87" spans="1:5" ht="15">
      <c r="A87" s="19"/>
      <c r="B87" s="19"/>
      <c r="C87" s="19"/>
      <c r="D87" s="19"/>
      <c r="E87" s="23"/>
    </row>
    <row r="88" spans="1:5" ht="15">
      <c r="A88" s="19"/>
      <c r="B88" s="19"/>
      <c r="C88" s="19"/>
      <c r="D88" s="19"/>
      <c r="E88" s="23"/>
    </row>
    <row r="89" spans="1:5" ht="15">
      <c r="A89" s="19"/>
      <c r="B89" s="19"/>
      <c r="C89" s="19"/>
      <c r="D89" s="19"/>
      <c r="E89" s="23"/>
    </row>
    <row r="90" spans="1:5" ht="15">
      <c r="A90" s="19"/>
      <c r="B90" s="19"/>
      <c r="C90" s="19"/>
      <c r="D90" s="19"/>
      <c r="E90" s="23"/>
    </row>
    <row r="91" spans="1:5" ht="15">
      <c r="A91" s="19"/>
      <c r="B91" s="19"/>
      <c r="C91" s="19"/>
      <c r="D91" s="19"/>
      <c r="E91" s="23"/>
    </row>
    <row r="92" spans="1:5" ht="15">
      <c r="A92" s="19"/>
      <c r="B92" s="19"/>
      <c r="C92" s="19"/>
      <c r="D92" s="19"/>
      <c r="E92" s="23"/>
    </row>
    <row r="93" spans="1:5" ht="15">
      <c r="A93" s="19"/>
      <c r="B93" s="19"/>
      <c r="C93" s="19"/>
      <c r="D93" s="19"/>
      <c r="E93" s="23"/>
    </row>
    <row r="94" spans="1:5" ht="15">
      <c r="A94" s="19"/>
      <c r="B94" s="19"/>
      <c r="C94" s="19"/>
      <c r="D94" s="19"/>
      <c r="E94" s="23"/>
    </row>
    <row r="95" spans="1:5" ht="15">
      <c r="A95" s="19"/>
      <c r="B95" s="19"/>
      <c r="C95" s="19"/>
      <c r="D95" s="19"/>
      <c r="E95" s="23"/>
    </row>
    <row r="96" spans="1:5" ht="15">
      <c r="A96" s="19"/>
      <c r="B96" s="19"/>
      <c r="C96" s="19"/>
      <c r="D96" s="19"/>
      <c r="E96" s="23"/>
    </row>
    <row r="97" spans="1:5" ht="15">
      <c r="A97" s="19"/>
      <c r="B97" s="19"/>
      <c r="C97" s="19"/>
      <c r="D97" s="19"/>
      <c r="E97" s="23"/>
    </row>
    <row r="98" spans="1:5" ht="15">
      <c r="A98" s="19"/>
      <c r="B98" s="19"/>
      <c r="C98" s="19"/>
      <c r="D98" s="19"/>
      <c r="E98" s="23"/>
    </row>
    <row r="99" spans="1:5" ht="15">
      <c r="A99" s="19"/>
      <c r="B99" s="19"/>
      <c r="C99" s="19"/>
      <c r="D99" s="19"/>
      <c r="E99" s="23"/>
    </row>
    <row r="100" spans="1:5" ht="15">
      <c r="A100" s="19"/>
      <c r="B100" s="19"/>
      <c r="C100" s="19"/>
      <c r="D100" s="19"/>
      <c r="E100" s="23"/>
    </row>
    <row r="101" spans="1:5" ht="15">
      <c r="A101" s="19"/>
      <c r="B101" s="19"/>
      <c r="C101" s="19"/>
      <c r="D101" s="19"/>
      <c r="E101" s="23"/>
    </row>
    <row r="102" spans="1:5" ht="15">
      <c r="A102" s="19"/>
      <c r="B102" s="19"/>
      <c r="C102" s="19"/>
      <c r="D102" s="19"/>
      <c r="E102" s="23"/>
    </row>
    <row r="103" spans="1:5" ht="15">
      <c r="A103" s="19"/>
      <c r="B103" s="19"/>
      <c r="C103" s="19"/>
      <c r="D103" s="19"/>
      <c r="E103" s="23"/>
    </row>
    <row r="104" spans="1:5" ht="15">
      <c r="A104" s="19"/>
      <c r="B104" s="19"/>
      <c r="C104" s="19"/>
      <c r="D104" s="19"/>
      <c r="E104" s="23"/>
    </row>
    <row r="105" spans="1:5" ht="15">
      <c r="A105" s="19"/>
      <c r="B105" s="19"/>
      <c r="C105" s="19"/>
      <c r="D105" s="19"/>
      <c r="E105" s="23"/>
    </row>
    <row r="106" spans="1:5" ht="15">
      <c r="A106" s="19"/>
      <c r="B106" s="19"/>
      <c r="C106" s="19"/>
      <c r="D106" s="19"/>
      <c r="E106" s="23"/>
    </row>
    <row r="107" spans="1:5" ht="15">
      <c r="A107" s="19"/>
      <c r="B107" s="19"/>
      <c r="C107" s="19"/>
      <c r="D107" s="19"/>
      <c r="E107" s="23"/>
    </row>
    <row r="108" spans="1:5" ht="15">
      <c r="A108" s="19"/>
      <c r="B108" s="19"/>
      <c r="C108" s="19"/>
      <c r="D108" s="19"/>
      <c r="E108" s="23"/>
    </row>
    <row r="109" spans="1:5" ht="15">
      <c r="A109" s="19"/>
      <c r="B109" s="19"/>
      <c r="C109" s="19"/>
      <c r="D109" s="19"/>
      <c r="E109" s="23"/>
    </row>
    <row r="110" spans="1:5" ht="15">
      <c r="A110" s="19"/>
      <c r="B110" s="19"/>
      <c r="C110" s="19"/>
      <c r="D110" s="19"/>
      <c r="E110" s="23"/>
    </row>
    <row r="111" spans="1:5" ht="15">
      <c r="A111" s="19"/>
      <c r="B111" s="19"/>
      <c r="C111" s="19"/>
      <c r="D111" s="19"/>
      <c r="E111" s="23"/>
    </row>
    <row r="112" spans="1:5" ht="15">
      <c r="A112" s="19"/>
      <c r="B112" s="19"/>
      <c r="C112" s="19"/>
      <c r="D112" s="19"/>
      <c r="E112" s="23"/>
    </row>
    <row r="113" spans="1:5" ht="15">
      <c r="A113" s="19"/>
      <c r="B113" s="19"/>
      <c r="C113" s="19"/>
      <c r="D113" s="19"/>
      <c r="E113" s="23"/>
    </row>
    <row r="114" spans="1:5" ht="15">
      <c r="A114" s="19"/>
      <c r="B114" s="19"/>
      <c r="C114" s="19"/>
      <c r="D114" s="19"/>
      <c r="E114" s="23"/>
    </row>
    <row r="115" spans="1:5" ht="15">
      <c r="A115" s="19"/>
      <c r="B115" s="19"/>
      <c r="C115" s="19"/>
      <c r="D115" s="19"/>
      <c r="E115" s="23"/>
    </row>
    <row r="116" spans="1:5" ht="15">
      <c r="A116" s="19"/>
      <c r="B116" s="19"/>
      <c r="C116" s="19"/>
      <c r="D116" s="19"/>
      <c r="E116" s="23"/>
    </row>
    <row r="117" spans="1:5" ht="15">
      <c r="A117" s="19"/>
      <c r="B117" s="19"/>
      <c r="C117" s="19"/>
      <c r="D117" s="19"/>
      <c r="E117" s="23"/>
    </row>
    <row r="118" spans="1:5" ht="15">
      <c r="A118" s="19"/>
      <c r="B118" s="19"/>
      <c r="C118" s="19"/>
      <c r="D118" s="19"/>
      <c r="E118" s="23"/>
    </row>
    <row r="119" spans="1:5" ht="15">
      <c r="A119" s="19"/>
      <c r="B119" s="19"/>
      <c r="C119" s="19"/>
      <c r="D119" s="19"/>
      <c r="E119" s="23"/>
    </row>
    <row r="120" spans="1:5" ht="15">
      <c r="A120" s="19"/>
      <c r="B120" s="19"/>
      <c r="C120" s="19"/>
      <c r="D120" s="19"/>
      <c r="E120" s="23"/>
    </row>
    <row r="121" spans="1:5" ht="15">
      <c r="A121" s="19"/>
      <c r="B121" s="19"/>
      <c r="C121" s="19"/>
      <c r="D121" s="19"/>
      <c r="E121" s="23"/>
    </row>
    <row r="122" spans="1:5" ht="15">
      <c r="A122" s="19"/>
      <c r="B122" s="19"/>
      <c r="C122" s="19"/>
      <c r="D122" s="19"/>
      <c r="E122" s="23"/>
    </row>
    <row r="123" spans="1:5" ht="15">
      <c r="A123" s="19"/>
      <c r="B123" s="19"/>
      <c r="C123" s="19"/>
      <c r="D123" s="19"/>
      <c r="E123" s="23"/>
    </row>
    <row r="124" spans="1:5" ht="15">
      <c r="A124" s="19"/>
      <c r="B124" s="19"/>
      <c r="C124" s="19"/>
      <c r="D124" s="19"/>
      <c r="E124" s="23"/>
    </row>
    <row r="125" spans="1:5" ht="15">
      <c r="A125" s="19"/>
      <c r="B125" s="19"/>
      <c r="C125" s="19"/>
      <c r="D125" s="19"/>
      <c r="E125" s="23"/>
    </row>
    <row r="126" spans="1:5" ht="15">
      <c r="A126" s="19"/>
      <c r="B126" s="19"/>
      <c r="C126" s="19"/>
      <c r="D126" s="19"/>
      <c r="E126" s="23"/>
    </row>
    <row r="127" spans="1:5" ht="15">
      <c r="A127" s="19"/>
      <c r="B127" s="19"/>
      <c r="C127" s="19"/>
      <c r="D127" s="19"/>
      <c r="E127" s="23"/>
    </row>
    <row r="128" spans="1:5" ht="15">
      <c r="A128" s="19"/>
      <c r="B128" s="19"/>
      <c r="C128" s="19"/>
      <c r="D128" s="19"/>
      <c r="E128" s="23"/>
    </row>
    <row r="129" spans="1:5" ht="15">
      <c r="A129" s="19"/>
      <c r="B129" s="19"/>
      <c r="C129" s="19"/>
      <c r="D129" s="19"/>
      <c r="E129" s="23"/>
    </row>
    <row r="130" spans="1:5" ht="15">
      <c r="A130" s="19"/>
      <c r="B130" s="19"/>
      <c r="C130" s="19"/>
      <c r="D130" s="19"/>
      <c r="E130" s="23"/>
    </row>
    <row r="131" spans="1:5" ht="15">
      <c r="A131" s="19"/>
      <c r="B131" s="19"/>
      <c r="C131" s="19"/>
      <c r="D131" s="19"/>
      <c r="E131" s="23"/>
    </row>
    <row r="132" spans="1:5" ht="15">
      <c r="A132" s="19"/>
      <c r="B132" s="19"/>
      <c r="C132" s="19"/>
      <c r="D132" s="19"/>
      <c r="E132" s="23"/>
    </row>
    <row r="133" spans="1:5" ht="15">
      <c r="A133" s="19"/>
      <c r="B133" s="19"/>
      <c r="C133" s="19"/>
      <c r="D133" s="19"/>
      <c r="E133" s="23"/>
    </row>
  </sheetData>
  <sheetProtection/>
  <mergeCells count="6">
    <mergeCell ref="A19:D19"/>
    <mergeCell ref="A3:D3"/>
    <mergeCell ref="A4:D4"/>
    <mergeCell ref="A6:A7"/>
    <mergeCell ref="B6:B7"/>
    <mergeCell ref="C6:D6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portrait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9"/>
  <sheetViews>
    <sheetView zoomScale="75" zoomScaleNormal="75" zoomScaleSheetLayoutView="75" zoomScalePageLayoutView="0" workbookViewId="0" topLeftCell="A1">
      <selection activeCell="F49" sqref="F49"/>
    </sheetView>
  </sheetViews>
  <sheetFormatPr defaultColWidth="11.57421875" defaultRowHeight="12.75"/>
  <cols>
    <col min="1" max="1" width="76.421875" style="19" customWidth="1"/>
    <col min="2" max="2" width="16.421875" style="19" customWidth="1"/>
    <col min="3" max="3" width="19.00390625" style="19" bestFit="1" customWidth="1"/>
    <col min="4" max="4" width="16.28125" style="19" bestFit="1" customWidth="1"/>
    <col min="5" max="5" width="21.8515625" style="19" customWidth="1"/>
    <col min="6" max="6" width="22.8515625" style="19" customWidth="1"/>
    <col min="7" max="16384" width="11.421875" style="19" customWidth="1"/>
  </cols>
  <sheetData>
    <row r="1" spans="1:6" ht="15">
      <c r="A1" s="28" t="s">
        <v>39</v>
      </c>
      <c r="B1" s="23"/>
      <c r="C1" s="23"/>
      <c r="D1" s="23"/>
      <c r="E1" s="226"/>
      <c r="F1" s="226"/>
    </row>
    <row r="2" spans="1:6" ht="15">
      <c r="A2" s="23"/>
      <c r="B2" s="23"/>
      <c r="C2" s="23"/>
      <c r="D2" s="23"/>
      <c r="E2" s="226"/>
      <c r="F2" s="226"/>
    </row>
    <row r="3" spans="1:6" ht="15">
      <c r="A3" s="40" t="s">
        <v>261</v>
      </c>
      <c r="B3" s="40"/>
      <c r="C3" s="40"/>
      <c r="D3" s="40"/>
      <c r="E3" s="40"/>
      <c r="F3" s="40"/>
    </row>
    <row r="4" spans="1:6" ht="15">
      <c r="A4" s="40" t="s">
        <v>426</v>
      </c>
      <c r="B4" s="40"/>
      <c r="C4" s="40"/>
      <c r="D4" s="40"/>
      <c r="E4" s="40"/>
      <c r="F4" s="40"/>
    </row>
    <row r="5" spans="1:6" ht="15">
      <c r="A5" s="217" t="s">
        <v>499</v>
      </c>
      <c r="B5" s="42"/>
      <c r="C5" s="42"/>
      <c r="D5" s="42"/>
      <c r="E5" s="227"/>
      <c r="F5" s="227"/>
    </row>
    <row r="6" spans="1:6" ht="15">
      <c r="A6" s="43" t="s">
        <v>262</v>
      </c>
      <c r="B6" s="44" t="s">
        <v>468</v>
      </c>
      <c r="C6" s="228" t="s">
        <v>263</v>
      </c>
      <c r="D6" s="228"/>
      <c r="E6" s="135" t="s">
        <v>264</v>
      </c>
      <c r="F6" s="135"/>
    </row>
    <row r="7" spans="1:6" ht="15">
      <c r="A7" s="43"/>
      <c r="B7" s="44"/>
      <c r="C7" s="229" t="s">
        <v>477</v>
      </c>
      <c r="D7" s="229"/>
      <c r="E7" s="230" t="s">
        <v>265</v>
      </c>
      <c r="F7" s="230"/>
    </row>
    <row r="8" spans="1:6" ht="15">
      <c r="A8" s="43"/>
      <c r="B8" s="44"/>
      <c r="C8" s="137" t="s">
        <v>266</v>
      </c>
      <c r="D8" s="137" t="s">
        <v>267</v>
      </c>
      <c r="E8" s="137" t="s">
        <v>266</v>
      </c>
      <c r="F8" s="137" t="s">
        <v>267</v>
      </c>
    </row>
    <row r="9" spans="1:6" ht="15">
      <c r="A9" s="43"/>
      <c r="B9" s="44"/>
      <c r="C9" s="142"/>
      <c r="D9" s="142"/>
      <c r="E9" s="142"/>
      <c r="F9" s="142"/>
    </row>
    <row r="10" spans="1:6" ht="15">
      <c r="A10" s="231"/>
      <c r="B10" s="101"/>
      <c r="C10" s="101"/>
      <c r="D10" s="101"/>
      <c r="E10" s="30"/>
      <c r="F10" s="71"/>
    </row>
    <row r="11" spans="1:6" ht="15">
      <c r="A11" s="102" t="s">
        <v>352</v>
      </c>
      <c r="B11" s="103">
        <f>B13+B37+B43+B60+B68+B75+B81+B110+B114+B125+B137+B149+B162+B176+B172+B190+B199+B120+B218</f>
        <v>12335</v>
      </c>
      <c r="C11" s="103">
        <f>C13+C37+C43+C60+C68+C75+C81+C110+C114+C125+C137+C149+C162+C176+C172+C190+C199+C120+C218</f>
        <v>8085</v>
      </c>
      <c r="D11" s="103">
        <f>D13+D37+D43+D60+D68+D75+D81+D110+D114+D125+D137+D149+D162+D176+D172+D190+D199+D120+D218</f>
        <v>4250</v>
      </c>
      <c r="E11" s="232">
        <f>+C11/B11*100</f>
        <v>65.54519659505472</v>
      </c>
      <c r="F11" s="233">
        <f>+D11/B11*100</f>
        <v>34.45480340494528</v>
      </c>
    </row>
    <row r="12" spans="1:6" ht="15">
      <c r="A12" s="107"/>
      <c r="B12" s="108"/>
      <c r="C12" s="108"/>
      <c r="D12" s="111"/>
      <c r="E12" s="232"/>
      <c r="F12" s="234"/>
    </row>
    <row r="13" spans="1:6" ht="15">
      <c r="A13" s="22" t="s">
        <v>538</v>
      </c>
      <c r="B13" s="103">
        <f>C13+D13</f>
        <v>1524</v>
      </c>
      <c r="C13" s="103">
        <f>SUM(C15:C35)</f>
        <v>898</v>
      </c>
      <c r="D13" s="106">
        <f>SUM(D15:D35)</f>
        <v>626</v>
      </c>
      <c r="E13" s="232">
        <f>+C13/B13*100</f>
        <v>58.9238845144357</v>
      </c>
      <c r="F13" s="233">
        <f>+D13/B13*100</f>
        <v>41.0761154855643</v>
      </c>
    </row>
    <row r="14" spans="2:6" ht="15">
      <c r="B14" s="103"/>
      <c r="C14" s="103"/>
      <c r="D14" s="106"/>
      <c r="E14" s="235"/>
      <c r="F14" s="234"/>
    </row>
    <row r="15" spans="1:6" ht="15">
      <c r="A15" s="107" t="s">
        <v>403</v>
      </c>
      <c r="B15" s="31">
        <f>C15+D15</f>
        <v>3</v>
      </c>
      <c r="C15" s="31">
        <v>3</v>
      </c>
      <c r="D15" s="31">
        <v>0</v>
      </c>
      <c r="E15" s="235"/>
      <c r="F15" s="234"/>
    </row>
    <row r="16" spans="1:6" ht="15">
      <c r="A16" s="107" t="s">
        <v>439</v>
      </c>
      <c r="B16" s="31">
        <f aca="true" t="shared" si="0" ref="B16:B35">C16+D16</f>
        <v>1</v>
      </c>
      <c r="C16" s="31">
        <v>1</v>
      </c>
      <c r="D16" s="31">
        <v>0</v>
      </c>
      <c r="E16" s="235"/>
      <c r="F16" s="234"/>
    </row>
    <row r="17" spans="1:6" ht="15">
      <c r="A17" s="107" t="s">
        <v>436</v>
      </c>
      <c r="B17" s="31">
        <f t="shared" si="0"/>
        <v>1</v>
      </c>
      <c r="C17" s="31">
        <v>0</v>
      </c>
      <c r="D17" s="31">
        <v>1</v>
      </c>
      <c r="E17" s="235"/>
      <c r="F17" s="234"/>
    </row>
    <row r="18" spans="1:6" ht="15">
      <c r="A18" s="107" t="s">
        <v>404</v>
      </c>
      <c r="B18" s="31">
        <f t="shared" si="0"/>
        <v>1</v>
      </c>
      <c r="C18" s="31">
        <v>1</v>
      </c>
      <c r="D18" s="31">
        <v>0</v>
      </c>
      <c r="E18" s="235"/>
      <c r="F18" s="234"/>
    </row>
    <row r="19" spans="1:6" ht="15">
      <c r="A19" s="107" t="s">
        <v>405</v>
      </c>
      <c r="B19" s="31">
        <f t="shared" si="0"/>
        <v>24</v>
      </c>
      <c r="C19" s="31">
        <v>9</v>
      </c>
      <c r="D19" s="31">
        <v>15</v>
      </c>
      <c r="E19" s="235"/>
      <c r="F19" s="234"/>
    </row>
    <row r="20" spans="1:6" ht="15">
      <c r="A20" s="107" t="s">
        <v>486</v>
      </c>
      <c r="B20" s="31">
        <f t="shared" si="0"/>
        <v>386</v>
      </c>
      <c r="C20" s="31">
        <v>165</v>
      </c>
      <c r="D20" s="31">
        <v>221</v>
      </c>
      <c r="E20" s="235"/>
      <c r="F20" s="234"/>
    </row>
    <row r="21" spans="1:6" ht="15">
      <c r="A21" s="107" t="s">
        <v>406</v>
      </c>
      <c r="B21" s="31">
        <f t="shared" si="0"/>
        <v>1</v>
      </c>
      <c r="C21" s="31">
        <v>1</v>
      </c>
      <c r="D21" s="31">
        <v>0</v>
      </c>
      <c r="E21" s="235"/>
      <c r="F21" s="234"/>
    </row>
    <row r="22" spans="1:6" ht="15">
      <c r="A22" s="107" t="s">
        <v>407</v>
      </c>
      <c r="B22" s="31">
        <f t="shared" si="0"/>
        <v>179</v>
      </c>
      <c r="C22" s="31">
        <v>140</v>
      </c>
      <c r="D22" s="31">
        <v>39</v>
      </c>
      <c r="E22" s="235"/>
      <c r="F22" s="234"/>
    </row>
    <row r="23" spans="1:6" ht="15">
      <c r="A23" s="107" t="s">
        <v>435</v>
      </c>
      <c r="B23" s="31">
        <f t="shared" si="0"/>
        <v>41</v>
      </c>
      <c r="C23" s="31">
        <v>30</v>
      </c>
      <c r="D23" s="31">
        <v>11</v>
      </c>
      <c r="E23" s="235"/>
      <c r="F23" s="234"/>
    </row>
    <row r="24" spans="1:6" ht="15">
      <c r="A24" s="107" t="s">
        <v>487</v>
      </c>
      <c r="B24" s="31">
        <f t="shared" si="0"/>
        <v>61</v>
      </c>
      <c r="C24" s="31">
        <v>36</v>
      </c>
      <c r="D24" s="31">
        <v>25</v>
      </c>
      <c r="E24" s="235"/>
      <c r="F24" s="234"/>
    </row>
    <row r="25" spans="1:6" ht="15">
      <c r="A25" s="107" t="s">
        <v>434</v>
      </c>
      <c r="B25" s="31">
        <f t="shared" si="0"/>
        <v>1</v>
      </c>
      <c r="C25" s="31">
        <v>1</v>
      </c>
      <c r="D25" s="31">
        <v>0</v>
      </c>
      <c r="E25" s="235"/>
      <c r="F25" s="234"/>
    </row>
    <row r="26" spans="1:6" ht="15">
      <c r="A26" s="107" t="s">
        <v>409</v>
      </c>
      <c r="B26" s="31">
        <f t="shared" si="0"/>
        <v>5</v>
      </c>
      <c r="C26" s="31">
        <v>5</v>
      </c>
      <c r="D26" s="31">
        <v>0</v>
      </c>
      <c r="E26" s="235"/>
      <c r="F26" s="234"/>
    </row>
    <row r="27" spans="1:6" ht="15">
      <c r="A27" s="107" t="s">
        <v>557</v>
      </c>
      <c r="B27" s="31">
        <f t="shared" si="0"/>
        <v>140</v>
      </c>
      <c r="C27" s="31">
        <v>91</v>
      </c>
      <c r="D27" s="31">
        <v>49</v>
      </c>
      <c r="E27" s="235"/>
      <c r="F27" s="234"/>
    </row>
    <row r="28" spans="1:6" ht="15">
      <c r="A28" s="107" t="s">
        <v>410</v>
      </c>
      <c r="B28" s="31">
        <f t="shared" si="0"/>
        <v>170</v>
      </c>
      <c r="C28" s="31">
        <v>113</v>
      </c>
      <c r="D28" s="31">
        <v>57</v>
      </c>
      <c r="E28" s="235"/>
      <c r="F28" s="234"/>
    </row>
    <row r="29" spans="1:6" ht="15">
      <c r="A29" s="19" t="s">
        <v>546</v>
      </c>
      <c r="B29" s="31">
        <f t="shared" si="0"/>
        <v>234</v>
      </c>
      <c r="C29" s="31">
        <v>144</v>
      </c>
      <c r="D29" s="31">
        <v>90</v>
      </c>
      <c r="E29" s="235"/>
      <c r="F29" s="234"/>
    </row>
    <row r="30" spans="1:6" ht="15">
      <c r="A30" s="19" t="s">
        <v>438</v>
      </c>
      <c r="B30" s="31">
        <f t="shared" si="0"/>
        <v>1</v>
      </c>
      <c r="C30" s="31">
        <v>1</v>
      </c>
      <c r="D30" s="31">
        <v>0</v>
      </c>
      <c r="E30" s="235"/>
      <c r="F30" s="234"/>
    </row>
    <row r="31" spans="1:6" ht="15">
      <c r="A31" s="19" t="s">
        <v>533</v>
      </c>
      <c r="B31" s="31">
        <f t="shared" si="0"/>
        <v>137</v>
      </c>
      <c r="C31" s="31">
        <v>79</v>
      </c>
      <c r="D31" s="31">
        <v>58</v>
      </c>
      <c r="E31" s="235"/>
      <c r="F31" s="234"/>
    </row>
    <row r="32" spans="1:6" ht="15">
      <c r="A32" s="19" t="s">
        <v>437</v>
      </c>
      <c r="B32" s="31">
        <f t="shared" si="0"/>
        <v>1</v>
      </c>
      <c r="C32" s="31">
        <v>0</v>
      </c>
      <c r="D32" s="31">
        <v>1</v>
      </c>
      <c r="E32" s="235"/>
      <c r="F32" s="234"/>
    </row>
    <row r="33" spans="1:6" ht="15">
      <c r="A33" s="19" t="s">
        <v>411</v>
      </c>
      <c r="B33" s="31">
        <f t="shared" si="0"/>
        <v>6</v>
      </c>
      <c r="C33" s="31">
        <v>2</v>
      </c>
      <c r="D33" s="31">
        <v>4</v>
      </c>
      <c r="E33" s="235"/>
      <c r="F33" s="234"/>
    </row>
    <row r="34" spans="1:6" ht="15">
      <c r="A34" s="19" t="s">
        <v>488</v>
      </c>
      <c r="B34" s="31">
        <f t="shared" si="0"/>
        <v>130</v>
      </c>
      <c r="C34" s="31">
        <v>75</v>
      </c>
      <c r="D34" s="31">
        <v>55</v>
      </c>
      <c r="E34" s="235"/>
      <c r="F34" s="234"/>
    </row>
    <row r="35" spans="1:6" ht="15">
      <c r="A35" s="19" t="s">
        <v>268</v>
      </c>
      <c r="B35" s="31">
        <f t="shared" si="0"/>
        <v>1</v>
      </c>
      <c r="C35" s="31">
        <v>1</v>
      </c>
      <c r="D35" s="31">
        <v>0</v>
      </c>
      <c r="E35" s="235"/>
      <c r="F35" s="234"/>
    </row>
    <row r="36" spans="2:6" ht="15">
      <c r="B36" s="103"/>
      <c r="C36" s="103"/>
      <c r="D36" s="118"/>
      <c r="E36" s="235"/>
      <c r="F36" s="234"/>
    </row>
    <row r="37" spans="1:6" ht="15">
      <c r="A37" s="22" t="s">
        <v>543</v>
      </c>
      <c r="B37" s="103">
        <f>C37+D37</f>
        <v>151</v>
      </c>
      <c r="C37" s="103">
        <f>SUM(C39:C41)</f>
        <v>40</v>
      </c>
      <c r="D37" s="118">
        <f>SUM(D39:D41)</f>
        <v>111</v>
      </c>
      <c r="E37" s="232">
        <f>+C37/B37*100</f>
        <v>26.490066225165563</v>
      </c>
      <c r="F37" s="233">
        <f>+D37/B37*100</f>
        <v>73.50993377483444</v>
      </c>
    </row>
    <row r="38" spans="2:6" ht="15">
      <c r="B38" s="31"/>
      <c r="C38" s="31"/>
      <c r="D38" s="111"/>
      <c r="E38" s="235"/>
      <c r="F38" s="234"/>
    </row>
    <row r="39" spans="1:6" ht="15">
      <c r="A39" s="19" t="s">
        <v>489</v>
      </c>
      <c r="B39" s="31">
        <f>C39+D39</f>
        <v>21</v>
      </c>
      <c r="C39" s="31">
        <v>4</v>
      </c>
      <c r="D39" s="31">
        <v>17</v>
      </c>
      <c r="E39" s="232"/>
      <c r="F39" s="233"/>
    </row>
    <row r="40" spans="1:6" ht="15">
      <c r="A40" s="19" t="s">
        <v>524</v>
      </c>
      <c r="B40" s="31">
        <f>C40+D40</f>
        <v>35</v>
      </c>
      <c r="C40" s="31">
        <v>12</v>
      </c>
      <c r="D40" s="31">
        <v>23</v>
      </c>
      <c r="E40" s="232"/>
      <c r="F40" s="233"/>
    </row>
    <row r="41" spans="1:6" ht="15">
      <c r="A41" s="19" t="s">
        <v>553</v>
      </c>
      <c r="B41" s="31">
        <f>C41+D41</f>
        <v>95</v>
      </c>
      <c r="C41" s="31">
        <v>24</v>
      </c>
      <c r="D41" s="31">
        <v>71</v>
      </c>
      <c r="E41" s="235"/>
      <c r="F41" s="234"/>
    </row>
    <row r="42" spans="2:6" ht="15">
      <c r="B42" s="103"/>
      <c r="C42" s="103"/>
      <c r="D42" s="118"/>
      <c r="E42" s="232"/>
      <c r="F42" s="233"/>
    </row>
    <row r="43" spans="1:6" ht="15">
      <c r="A43" s="22" t="s">
        <v>536</v>
      </c>
      <c r="B43" s="103">
        <f>C43+D43</f>
        <v>1154</v>
      </c>
      <c r="C43" s="103">
        <f>SUM(C45:C58)</f>
        <v>625</v>
      </c>
      <c r="D43" s="118">
        <f>SUM(D45:D58)</f>
        <v>529</v>
      </c>
      <c r="E43" s="232">
        <f>+C43/B43*100</f>
        <v>54.15944540727903</v>
      </c>
      <c r="F43" s="233">
        <f>+D43/B43*100</f>
        <v>45.84055459272097</v>
      </c>
    </row>
    <row r="44" spans="2:6" ht="15">
      <c r="B44" s="31"/>
      <c r="C44" s="31"/>
      <c r="D44" s="111"/>
      <c r="E44" s="235"/>
      <c r="F44" s="234"/>
    </row>
    <row r="45" spans="1:6" ht="15">
      <c r="A45" s="19" t="s">
        <v>412</v>
      </c>
      <c r="B45" s="31">
        <f aca="true" t="shared" si="1" ref="B45:B58">C45+D45</f>
        <v>46</v>
      </c>
      <c r="C45" s="31">
        <v>33</v>
      </c>
      <c r="D45" s="31">
        <v>13</v>
      </c>
      <c r="E45" s="235"/>
      <c r="F45" s="234"/>
    </row>
    <row r="46" spans="1:6" ht="15">
      <c r="A46" s="19" t="s">
        <v>413</v>
      </c>
      <c r="B46" s="31">
        <f t="shared" si="1"/>
        <v>659</v>
      </c>
      <c r="C46" s="31">
        <v>385</v>
      </c>
      <c r="D46" s="31">
        <v>274</v>
      </c>
      <c r="E46" s="236"/>
      <c r="F46" s="237"/>
    </row>
    <row r="47" spans="1:6" ht="15">
      <c r="A47" s="19" t="s">
        <v>414</v>
      </c>
      <c r="B47" s="31">
        <f t="shared" si="1"/>
        <v>6</v>
      </c>
      <c r="C47" s="31">
        <v>2</v>
      </c>
      <c r="D47" s="31">
        <v>4</v>
      </c>
      <c r="E47" s="235"/>
      <c r="F47" s="234"/>
    </row>
    <row r="48" spans="1:6" ht="15">
      <c r="A48" s="107" t="s">
        <v>415</v>
      </c>
      <c r="B48" s="31">
        <f t="shared" si="1"/>
        <v>6</v>
      </c>
      <c r="C48" s="31">
        <v>2</v>
      </c>
      <c r="D48" s="31">
        <v>4</v>
      </c>
      <c r="E48" s="232"/>
      <c r="F48" s="233"/>
    </row>
    <row r="49" spans="1:6" ht="15">
      <c r="A49" s="19" t="s">
        <v>416</v>
      </c>
      <c r="B49" s="31">
        <f t="shared" si="1"/>
        <v>15</v>
      </c>
      <c r="C49" s="31">
        <v>8</v>
      </c>
      <c r="D49" s="31">
        <v>7</v>
      </c>
      <c r="E49" s="232"/>
      <c r="F49" s="233"/>
    </row>
    <row r="50" spans="1:6" ht="15">
      <c r="A50" s="19" t="s">
        <v>555</v>
      </c>
      <c r="B50" s="31">
        <f t="shared" si="1"/>
        <v>1</v>
      </c>
      <c r="C50" s="31">
        <v>1</v>
      </c>
      <c r="D50" s="31">
        <v>0</v>
      </c>
      <c r="E50" s="235"/>
      <c r="F50" s="234"/>
    </row>
    <row r="51" spans="1:6" ht="15">
      <c r="A51" s="19" t="s">
        <v>417</v>
      </c>
      <c r="B51" s="31">
        <f t="shared" si="1"/>
        <v>1</v>
      </c>
      <c r="C51" s="31">
        <v>0</v>
      </c>
      <c r="D51" s="31">
        <v>1</v>
      </c>
      <c r="E51" s="235"/>
      <c r="F51" s="234"/>
    </row>
    <row r="52" spans="1:6" ht="15">
      <c r="A52" s="19" t="s">
        <v>418</v>
      </c>
      <c r="B52" s="31">
        <f t="shared" si="1"/>
        <v>34</v>
      </c>
      <c r="C52" s="31">
        <v>13</v>
      </c>
      <c r="D52" s="31">
        <v>21</v>
      </c>
      <c r="E52" s="235"/>
      <c r="F52" s="234"/>
    </row>
    <row r="53" spans="1:6" ht="15">
      <c r="A53" s="19" t="s">
        <v>270</v>
      </c>
      <c r="B53" s="31">
        <f t="shared" si="1"/>
        <v>8</v>
      </c>
      <c r="C53" s="31">
        <v>4</v>
      </c>
      <c r="D53" s="31">
        <v>4</v>
      </c>
      <c r="E53" s="235"/>
      <c r="F53" s="234"/>
    </row>
    <row r="54" spans="1:6" ht="15">
      <c r="A54" s="19" t="s">
        <v>271</v>
      </c>
      <c r="B54" s="31">
        <f t="shared" si="1"/>
        <v>1</v>
      </c>
      <c r="C54" s="31">
        <v>1</v>
      </c>
      <c r="D54" s="31">
        <v>0</v>
      </c>
      <c r="E54" s="235"/>
      <c r="F54" s="234"/>
    </row>
    <row r="55" spans="1:6" ht="15">
      <c r="A55" s="19" t="s">
        <v>272</v>
      </c>
      <c r="B55" s="31">
        <f t="shared" si="1"/>
        <v>4</v>
      </c>
      <c r="C55" s="31">
        <v>2</v>
      </c>
      <c r="D55" s="31">
        <v>2</v>
      </c>
      <c r="E55" s="235"/>
      <c r="F55" s="234"/>
    </row>
    <row r="56" spans="1:6" ht="15">
      <c r="A56" s="19" t="s">
        <v>556</v>
      </c>
      <c r="B56" s="31">
        <f t="shared" si="1"/>
        <v>282</v>
      </c>
      <c r="C56" s="31">
        <v>129</v>
      </c>
      <c r="D56" s="31">
        <v>153</v>
      </c>
      <c r="E56" s="235"/>
      <c r="F56" s="234"/>
    </row>
    <row r="57" spans="1:6" ht="15">
      <c r="A57" s="19" t="s">
        <v>273</v>
      </c>
      <c r="B57" s="31">
        <f t="shared" si="1"/>
        <v>11</v>
      </c>
      <c r="C57" s="31">
        <v>7</v>
      </c>
      <c r="D57" s="31">
        <v>4</v>
      </c>
      <c r="E57" s="235"/>
      <c r="F57" s="234"/>
    </row>
    <row r="58" spans="1:6" ht="15">
      <c r="A58" s="107" t="s">
        <v>561</v>
      </c>
      <c r="B58" s="31">
        <f t="shared" si="1"/>
        <v>80</v>
      </c>
      <c r="C58" s="31">
        <v>38</v>
      </c>
      <c r="D58" s="31">
        <v>42</v>
      </c>
      <c r="E58" s="235"/>
      <c r="F58" s="234"/>
    </row>
    <row r="59" spans="2:6" ht="15">
      <c r="B59" s="31"/>
      <c r="C59" s="31"/>
      <c r="D59" s="111"/>
      <c r="E59" s="235"/>
      <c r="F59" s="234"/>
    </row>
    <row r="60" spans="1:6" ht="15">
      <c r="A60" s="22" t="s">
        <v>552</v>
      </c>
      <c r="B60" s="103">
        <f>C60+D60</f>
        <v>23</v>
      </c>
      <c r="C60" s="103">
        <f>SUM(C62:C66)</f>
        <v>12</v>
      </c>
      <c r="D60" s="118">
        <f>SUM(D62:D66)</f>
        <v>11</v>
      </c>
      <c r="E60" s="232">
        <f>+C60/B60*100</f>
        <v>52.17391304347826</v>
      </c>
      <c r="F60" s="233">
        <f>+D60/B60*100</f>
        <v>47.82608695652174</v>
      </c>
    </row>
    <row r="61" spans="2:6" ht="15">
      <c r="B61" s="31"/>
      <c r="C61" s="31"/>
      <c r="D61" s="111"/>
      <c r="E61" s="235"/>
      <c r="F61" s="234"/>
    </row>
    <row r="62" spans="1:6" ht="15">
      <c r="A62" s="19" t="s">
        <v>274</v>
      </c>
      <c r="B62" s="31">
        <f>C62+D62</f>
        <v>3</v>
      </c>
      <c r="C62" s="31">
        <v>1</v>
      </c>
      <c r="D62" s="31">
        <v>2</v>
      </c>
      <c r="E62" s="236"/>
      <c r="F62" s="237"/>
    </row>
    <row r="63" spans="1:6" ht="15">
      <c r="A63" s="19" t="s">
        <v>269</v>
      </c>
      <c r="B63" s="31">
        <f>C63+D63</f>
        <v>1</v>
      </c>
      <c r="C63" s="31">
        <v>1</v>
      </c>
      <c r="D63" s="31">
        <v>0</v>
      </c>
      <c r="E63" s="236"/>
      <c r="F63" s="237"/>
    </row>
    <row r="64" spans="1:6" ht="15">
      <c r="A64" s="19" t="s">
        <v>275</v>
      </c>
      <c r="B64" s="31">
        <f>C64+D64</f>
        <v>10</v>
      </c>
      <c r="C64" s="31">
        <v>5</v>
      </c>
      <c r="D64" s="31">
        <v>5</v>
      </c>
      <c r="E64" s="236"/>
      <c r="F64" s="237"/>
    </row>
    <row r="65" spans="1:6" ht="15">
      <c r="A65" s="19" t="s">
        <v>121</v>
      </c>
      <c r="B65" s="31">
        <f>C65+D65</f>
        <v>1</v>
      </c>
      <c r="C65" s="31">
        <v>0</v>
      </c>
      <c r="D65" s="31">
        <v>1</v>
      </c>
      <c r="E65" s="236"/>
      <c r="F65" s="237"/>
    </row>
    <row r="66" spans="1:6" ht="15">
      <c r="A66" s="19" t="s">
        <v>276</v>
      </c>
      <c r="B66" s="31">
        <f>C66+D66</f>
        <v>8</v>
      </c>
      <c r="C66" s="31">
        <v>5</v>
      </c>
      <c r="D66" s="31">
        <v>3</v>
      </c>
      <c r="E66" s="236"/>
      <c r="F66" s="237"/>
    </row>
    <row r="67" spans="2:6" ht="15">
      <c r="B67" s="31"/>
      <c r="C67" s="31"/>
      <c r="D67" s="111"/>
      <c r="E67" s="236"/>
      <c r="F67" s="237"/>
    </row>
    <row r="68" spans="1:6" ht="15">
      <c r="A68" s="22" t="s">
        <v>542</v>
      </c>
      <c r="B68" s="103">
        <f>C68+D68</f>
        <v>126</v>
      </c>
      <c r="C68" s="103">
        <f>SUM(C70:C73)</f>
        <v>52</v>
      </c>
      <c r="D68" s="118">
        <f>SUM(D70:D73)</f>
        <v>74</v>
      </c>
      <c r="E68" s="232">
        <f>+C68/B68*100</f>
        <v>41.269841269841265</v>
      </c>
      <c r="F68" s="233">
        <f>+D68/B68*100</f>
        <v>58.730158730158735</v>
      </c>
    </row>
    <row r="69" spans="2:6" ht="15">
      <c r="B69" s="31"/>
      <c r="C69" s="31"/>
      <c r="D69" s="111"/>
      <c r="E69" s="232"/>
      <c r="F69" s="233"/>
    </row>
    <row r="70" spans="1:6" ht="15">
      <c r="A70" s="19" t="s">
        <v>484</v>
      </c>
      <c r="B70" s="31">
        <f>C70+D70</f>
        <v>78</v>
      </c>
      <c r="C70" s="31">
        <v>32</v>
      </c>
      <c r="D70" s="31">
        <v>46</v>
      </c>
      <c r="E70" s="235"/>
      <c r="F70" s="234"/>
    </row>
    <row r="71" spans="1:6" ht="15">
      <c r="A71" s="107" t="s">
        <v>277</v>
      </c>
      <c r="B71" s="31">
        <f>C71+D71</f>
        <v>4</v>
      </c>
      <c r="C71" s="31">
        <v>1</v>
      </c>
      <c r="D71" s="31">
        <v>3</v>
      </c>
      <c r="E71" s="235"/>
      <c r="F71" s="234"/>
    </row>
    <row r="72" spans="1:6" ht="15">
      <c r="A72" s="107" t="s">
        <v>278</v>
      </c>
      <c r="B72" s="31">
        <f>C72+D72</f>
        <v>38</v>
      </c>
      <c r="C72" s="31">
        <v>16</v>
      </c>
      <c r="D72" s="31">
        <v>22</v>
      </c>
      <c r="E72" s="235"/>
      <c r="F72" s="234"/>
    </row>
    <row r="73" spans="1:6" ht="15">
      <c r="A73" s="107" t="s">
        <v>122</v>
      </c>
      <c r="B73" s="31">
        <f>C73+D73</f>
        <v>6</v>
      </c>
      <c r="C73" s="31">
        <v>3</v>
      </c>
      <c r="D73" s="31">
        <v>3</v>
      </c>
      <c r="E73" s="232"/>
      <c r="F73" s="233"/>
    </row>
    <row r="74" spans="2:6" ht="15">
      <c r="B74" s="31"/>
      <c r="C74" s="31"/>
      <c r="D74" s="111"/>
      <c r="E74" s="232"/>
      <c r="F74" s="233"/>
    </row>
    <row r="75" spans="1:6" ht="15">
      <c r="A75" s="22" t="s">
        <v>280</v>
      </c>
      <c r="B75" s="103">
        <f>C75+D75</f>
        <v>83</v>
      </c>
      <c r="C75" s="103">
        <f>SUM(C77:C79)</f>
        <v>44</v>
      </c>
      <c r="D75" s="103">
        <f>SUM(D77:D79)</f>
        <v>39</v>
      </c>
      <c r="E75" s="232">
        <f>+C75/B75*100</f>
        <v>53.01204819277109</v>
      </c>
      <c r="F75" s="233">
        <f>+D75/B75*100</f>
        <v>46.98795180722892</v>
      </c>
    </row>
    <row r="76" spans="2:6" ht="15">
      <c r="B76" s="31"/>
      <c r="C76" s="31"/>
      <c r="D76" s="111"/>
      <c r="E76" s="232"/>
      <c r="F76" s="233"/>
    </row>
    <row r="77" spans="1:6" ht="15">
      <c r="A77" s="19" t="s">
        <v>123</v>
      </c>
      <c r="B77" s="31">
        <f>C77+D77</f>
        <v>1</v>
      </c>
      <c r="C77" s="31">
        <v>0</v>
      </c>
      <c r="D77" s="31">
        <v>1</v>
      </c>
      <c r="E77" s="235"/>
      <c r="F77" s="234"/>
    </row>
    <row r="78" spans="1:6" ht="15">
      <c r="A78" s="19" t="s">
        <v>282</v>
      </c>
      <c r="B78" s="31">
        <f>C78+D78</f>
        <v>81</v>
      </c>
      <c r="C78" s="31">
        <v>43</v>
      </c>
      <c r="D78" s="31">
        <v>38</v>
      </c>
      <c r="E78" s="235"/>
      <c r="F78" s="234"/>
    </row>
    <row r="79" spans="1:6" ht="15">
      <c r="A79" s="19" t="s">
        <v>124</v>
      </c>
      <c r="B79" s="31">
        <f>C79+D79</f>
        <v>1</v>
      </c>
      <c r="C79" s="31">
        <v>1</v>
      </c>
      <c r="D79" s="31">
        <v>0</v>
      </c>
      <c r="E79" s="235"/>
      <c r="F79" s="234"/>
    </row>
    <row r="80" spans="2:6" ht="15">
      <c r="B80" s="31"/>
      <c r="C80" s="31"/>
      <c r="D80" s="111"/>
      <c r="E80" s="232"/>
      <c r="F80" s="233"/>
    </row>
    <row r="81" spans="1:6" ht="15">
      <c r="A81" s="22" t="s">
        <v>539</v>
      </c>
      <c r="B81" s="103">
        <f>C81+D81</f>
        <v>5271</v>
      </c>
      <c r="C81" s="103">
        <f>SUM(C83:C108)</f>
        <v>3756</v>
      </c>
      <c r="D81" s="118">
        <f>SUM(D83:D108)</f>
        <v>1515</v>
      </c>
      <c r="E81" s="232">
        <f>+C81/B81*100</f>
        <v>71.25782583949915</v>
      </c>
      <c r="F81" s="233">
        <f>+D81/B81*100</f>
        <v>28.742174160500856</v>
      </c>
    </row>
    <row r="82" spans="2:6" ht="15">
      <c r="B82" s="31"/>
      <c r="C82" s="31"/>
      <c r="D82" s="111"/>
      <c r="E82" s="232"/>
      <c r="F82" s="233"/>
    </row>
    <row r="83" spans="1:6" ht="15">
      <c r="A83" s="19" t="s">
        <v>284</v>
      </c>
      <c r="B83" s="31">
        <f aca="true" t="shared" si="2" ref="B83:B108">C83+D83</f>
        <v>41</v>
      </c>
      <c r="C83" s="31">
        <v>24</v>
      </c>
      <c r="D83" s="31">
        <v>17</v>
      </c>
      <c r="E83" s="235"/>
      <c r="F83" s="234"/>
    </row>
    <row r="84" spans="1:6" ht="15">
      <c r="A84" s="19" t="s">
        <v>285</v>
      </c>
      <c r="B84" s="31">
        <f t="shared" si="2"/>
        <v>1</v>
      </c>
      <c r="C84" s="31">
        <v>1</v>
      </c>
      <c r="D84" s="31">
        <v>0</v>
      </c>
      <c r="E84" s="235"/>
      <c r="F84" s="234"/>
    </row>
    <row r="85" spans="1:6" ht="15">
      <c r="A85" s="19" t="s">
        <v>286</v>
      </c>
      <c r="B85" s="31">
        <f t="shared" si="2"/>
        <v>54</v>
      </c>
      <c r="C85" s="31">
        <v>27</v>
      </c>
      <c r="D85" s="31">
        <v>27</v>
      </c>
      <c r="E85" s="232"/>
      <c r="F85" s="233"/>
    </row>
    <row r="86" spans="1:6" ht="15">
      <c r="A86" s="19" t="s">
        <v>125</v>
      </c>
      <c r="B86" s="31">
        <f t="shared" si="2"/>
        <v>28</v>
      </c>
      <c r="C86" s="31">
        <v>13</v>
      </c>
      <c r="D86" s="31">
        <v>15</v>
      </c>
      <c r="E86" s="235"/>
      <c r="F86" s="234"/>
    </row>
    <row r="87" spans="1:6" ht="15">
      <c r="A87" s="19" t="s">
        <v>496</v>
      </c>
      <c r="B87" s="31">
        <f t="shared" si="2"/>
        <v>175</v>
      </c>
      <c r="C87" s="31">
        <v>101</v>
      </c>
      <c r="D87" s="31">
        <v>74</v>
      </c>
      <c r="E87" s="232"/>
      <c r="F87" s="233"/>
    </row>
    <row r="88" spans="1:6" ht="15">
      <c r="A88" s="19" t="s">
        <v>500</v>
      </c>
      <c r="B88" s="31">
        <f t="shared" si="2"/>
        <v>188</v>
      </c>
      <c r="C88" s="31">
        <v>115</v>
      </c>
      <c r="D88" s="31">
        <v>73</v>
      </c>
      <c r="E88" s="235"/>
      <c r="F88" s="234"/>
    </row>
    <row r="89" spans="1:6" ht="15">
      <c r="A89" s="19" t="s">
        <v>126</v>
      </c>
      <c r="B89" s="31">
        <f t="shared" si="2"/>
        <v>10</v>
      </c>
      <c r="C89" s="31">
        <v>8</v>
      </c>
      <c r="D89" s="31">
        <v>2</v>
      </c>
      <c r="E89" s="235"/>
      <c r="F89" s="234"/>
    </row>
    <row r="90" spans="1:6" ht="15">
      <c r="A90" s="19" t="s">
        <v>440</v>
      </c>
      <c r="B90" s="31">
        <f t="shared" si="2"/>
        <v>1</v>
      </c>
      <c r="C90" s="31">
        <v>0</v>
      </c>
      <c r="D90" s="31">
        <v>1</v>
      </c>
      <c r="E90" s="235"/>
      <c r="F90" s="234"/>
    </row>
    <row r="91" spans="1:6" ht="15">
      <c r="A91" s="19" t="s">
        <v>289</v>
      </c>
      <c r="B91" s="31">
        <f t="shared" si="2"/>
        <v>1</v>
      </c>
      <c r="C91" s="31">
        <v>0</v>
      </c>
      <c r="D91" s="31">
        <v>1</v>
      </c>
      <c r="E91" s="235"/>
      <c r="F91" s="234"/>
    </row>
    <row r="92" spans="1:6" ht="15">
      <c r="A92" s="19" t="s">
        <v>466</v>
      </c>
      <c r="B92" s="31">
        <f t="shared" si="2"/>
        <v>33</v>
      </c>
      <c r="C92" s="31">
        <v>13</v>
      </c>
      <c r="D92" s="31">
        <v>20</v>
      </c>
      <c r="E92" s="235"/>
      <c r="F92" s="234"/>
    </row>
    <row r="93" spans="1:6" ht="15">
      <c r="A93" s="19" t="s">
        <v>290</v>
      </c>
      <c r="B93" s="31">
        <f t="shared" si="2"/>
        <v>16</v>
      </c>
      <c r="C93" s="31">
        <v>10</v>
      </c>
      <c r="D93" s="31">
        <v>6</v>
      </c>
      <c r="E93" s="235"/>
      <c r="F93" s="234"/>
    </row>
    <row r="94" spans="1:6" ht="15">
      <c r="A94" s="19" t="s">
        <v>291</v>
      </c>
      <c r="B94" s="31">
        <f t="shared" si="2"/>
        <v>1</v>
      </c>
      <c r="C94" s="31">
        <v>1</v>
      </c>
      <c r="D94" s="31">
        <v>0</v>
      </c>
      <c r="E94" s="235"/>
      <c r="F94" s="234"/>
    </row>
    <row r="95" spans="1:6" ht="15">
      <c r="A95" s="19" t="s">
        <v>292</v>
      </c>
      <c r="B95" s="31">
        <f t="shared" si="2"/>
        <v>21</v>
      </c>
      <c r="C95" s="31">
        <v>11</v>
      </c>
      <c r="D95" s="31">
        <v>10</v>
      </c>
      <c r="E95" s="235"/>
      <c r="F95" s="234"/>
    </row>
    <row r="96" spans="1:6" ht="15">
      <c r="A96" s="19" t="s">
        <v>293</v>
      </c>
      <c r="B96" s="31">
        <f t="shared" si="2"/>
        <v>13</v>
      </c>
      <c r="C96" s="31">
        <v>12</v>
      </c>
      <c r="D96" s="31">
        <v>1</v>
      </c>
      <c r="E96" s="235"/>
      <c r="F96" s="234"/>
    </row>
    <row r="97" spans="1:6" ht="15">
      <c r="A97" s="19" t="s">
        <v>547</v>
      </c>
      <c r="B97" s="31">
        <f t="shared" si="2"/>
        <v>276</v>
      </c>
      <c r="C97" s="31">
        <v>206</v>
      </c>
      <c r="D97" s="31">
        <v>70</v>
      </c>
      <c r="E97" s="235"/>
      <c r="F97" s="234"/>
    </row>
    <row r="98" spans="1:6" ht="15">
      <c r="A98" s="19" t="s">
        <v>294</v>
      </c>
      <c r="B98" s="31">
        <f t="shared" si="2"/>
        <v>68</v>
      </c>
      <c r="C98" s="31">
        <v>56</v>
      </c>
      <c r="D98" s="31">
        <v>12</v>
      </c>
      <c r="E98" s="235"/>
      <c r="F98" s="234"/>
    </row>
    <row r="99" spans="1:6" ht="15">
      <c r="A99" s="19" t="s">
        <v>473</v>
      </c>
      <c r="B99" s="31">
        <f t="shared" si="2"/>
        <v>440</v>
      </c>
      <c r="C99" s="31">
        <v>366</v>
      </c>
      <c r="D99" s="31">
        <v>74</v>
      </c>
      <c r="E99" s="235"/>
      <c r="F99" s="234"/>
    </row>
    <row r="100" spans="1:6" ht="15">
      <c r="A100" s="19" t="s">
        <v>295</v>
      </c>
      <c r="B100" s="31">
        <f t="shared" si="2"/>
        <v>119</v>
      </c>
      <c r="C100" s="31">
        <v>106</v>
      </c>
      <c r="D100" s="31">
        <v>13</v>
      </c>
      <c r="E100" s="235"/>
      <c r="F100" s="234"/>
    </row>
    <row r="101" spans="1:6" ht="15">
      <c r="A101" s="19" t="s">
        <v>508</v>
      </c>
      <c r="B101" s="31">
        <f t="shared" si="2"/>
        <v>2618</v>
      </c>
      <c r="C101" s="31">
        <v>1836</v>
      </c>
      <c r="D101" s="31">
        <v>782</v>
      </c>
      <c r="E101" s="235"/>
      <c r="F101" s="234"/>
    </row>
    <row r="102" spans="1:6" ht="15">
      <c r="A102" s="19" t="s">
        <v>296</v>
      </c>
      <c r="B102" s="31">
        <f t="shared" si="2"/>
        <v>316</v>
      </c>
      <c r="C102" s="31">
        <v>258</v>
      </c>
      <c r="D102" s="31">
        <v>58</v>
      </c>
      <c r="E102" s="235"/>
      <c r="F102" s="234"/>
    </row>
    <row r="103" spans="1:6" ht="15">
      <c r="A103" s="19" t="s">
        <v>548</v>
      </c>
      <c r="B103" s="31">
        <f t="shared" si="2"/>
        <v>596</v>
      </c>
      <c r="C103" s="31">
        <v>460</v>
      </c>
      <c r="D103" s="31">
        <v>136</v>
      </c>
      <c r="E103" s="235"/>
      <c r="F103" s="234"/>
    </row>
    <row r="104" spans="1:6" ht="15">
      <c r="A104" s="19" t="s">
        <v>297</v>
      </c>
      <c r="B104" s="31">
        <f t="shared" si="2"/>
        <v>101</v>
      </c>
      <c r="C104" s="31">
        <v>80</v>
      </c>
      <c r="D104" s="31">
        <v>21</v>
      </c>
      <c r="E104" s="235"/>
      <c r="F104" s="234"/>
    </row>
    <row r="105" spans="1:6" ht="15">
      <c r="A105" s="19" t="s">
        <v>298</v>
      </c>
      <c r="B105" s="31">
        <f t="shared" si="2"/>
        <v>28</v>
      </c>
      <c r="C105" s="31">
        <v>21</v>
      </c>
      <c r="D105" s="31">
        <v>7</v>
      </c>
      <c r="E105" s="235"/>
      <c r="F105" s="234"/>
    </row>
    <row r="106" spans="1:6" ht="15">
      <c r="A106" s="19" t="s">
        <v>554</v>
      </c>
      <c r="B106" s="31">
        <f t="shared" si="2"/>
        <v>114</v>
      </c>
      <c r="C106" s="31">
        <v>28</v>
      </c>
      <c r="D106" s="31">
        <v>86</v>
      </c>
      <c r="E106" s="235"/>
      <c r="F106" s="234"/>
    </row>
    <row r="107" spans="1:6" ht="15">
      <c r="A107" s="19" t="s">
        <v>299</v>
      </c>
      <c r="B107" s="31">
        <f t="shared" si="2"/>
        <v>11</v>
      </c>
      <c r="C107" s="31">
        <v>3</v>
      </c>
      <c r="D107" s="31">
        <v>8</v>
      </c>
      <c r="E107" s="235"/>
      <c r="F107" s="234"/>
    </row>
    <row r="108" spans="1:6" ht="15">
      <c r="A108" s="19" t="s">
        <v>127</v>
      </c>
      <c r="B108" s="31">
        <f t="shared" si="2"/>
        <v>1</v>
      </c>
      <c r="C108" s="31">
        <v>0</v>
      </c>
      <c r="D108" s="31">
        <v>1</v>
      </c>
      <c r="E108" s="235"/>
      <c r="F108" s="234"/>
    </row>
    <row r="109" spans="2:6" ht="15">
      <c r="B109" s="31"/>
      <c r="C109" s="31"/>
      <c r="D109" s="111"/>
      <c r="E109" s="235"/>
      <c r="F109" s="234"/>
    </row>
    <row r="110" spans="1:6" ht="15">
      <c r="A110" s="22" t="s">
        <v>300</v>
      </c>
      <c r="B110" s="103">
        <f>C110+D110</f>
        <v>8</v>
      </c>
      <c r="C110" s="103">
        <f>SUM(C112:C112)</f>
        <v>5</v>
      </c>
      <c r="D110" s="103">
        <f>SUM(D112:D112)</f>
        <v>3</v>
      </c>
      <c r="E110" s="232">
        <f>+C110/B110*100</f>
        <v>62.5</v>
      </c>
      <c r="F110" s="233">
        <f>+D110/B110*100</f>
        <v>37.5</v>
      </c>
    </row>
    <row r="111" spans="2:6" ht="15">
      <c r="B111" s="31"/>
      <c r="C111" s="31"/>
      <c r="D111" s="111"/>
      <c r="E111" s="235"/>
      <c r="F111" s="234"/>
    </row>
    <row r="112" spans="1:6" ht="15">
      <c r="A112" s="19" t="s">
        <v>301</v>
      </c>
      <c r="B112" s="31">
        <f>C112+D112</f>
        <v>8</v>
      </c>
      <c r="C112" s="31">
        <v>5</v>
      </c>
      <c r="D112" s="31">
        <v>3</v>
      </c>
      <c r="E112" s="235"/>
      <c r="F112" s="234"/>
    </row>
    <row r="113" spans="2:6" ht="15">
      <c r="B113" s="103"/>
      <c r="C113" s="103"/>
      <c r="D113" s="118"/>
      <c r="E113" s="235"/>
      <c r="F113" s="234"/>
    </row>
    <row r="114" spans="1:6" ht="15">
      <c r="A114" s="22" t="s">
        <v>535</v>
      </c>
      <c r="B114" s="103">
        <f>C114+D114</f>
        <v>30</v>
      </c>
      <c r="C114" s="103">
        <f>SUM(C116:C118)</f>
        <v>6</v>
      </c>
      <c r="D114" s="118">
        <f>SUM(D116:D118)</f>
        <v>24</v>
      </c>
      <c r="E114" s="232">
        <f>+C114/B114*100</f>
        <v>20</v>
      </c>
      <c r="F114" s="233">
        <f>+D114/B114*100</f>
        <v>80</v>
      </c>
    </row>
    <row r="115" spans="2:6" ht="15">
      <c r="B115" s="31"/>
      <c r="C115" s="31"/>
      <c r="D115" s="111"/>
      <c r="E115" s="232"/>
      <c r="F115" s="233"/>
    </row>
    <row r="116" spans="1:6" ht="15">
      <c r="A116" s="33" t="s">
        <v>534</v>
      </c>
      <c r="B116" s="31">
        <f>C116+D116</f>
        <v>21</v>
      </c>
      <c r="C116" s="31">
        <v>5</v>
      </c>
      <c r="D116" s="31">
        <v>16</v>
      </c>
      <c r="E116" s="232"/>
      <c r="F116" s="233"/>
    </row>
    <row r="117" spans="1:6" ht="15">
      <c r="A117" s="33" t="s">
        <v>302</v>
      </c>
      <c r="B117" s="31">
        <f>C117+D117</f>
        <v>8</v>
      </c>
      <c r="C117" s="31">
        <v>0</v>
      </c>
      <c r="D117" s="31">
        <v>8</v>
      </c>
      <c r="E117" s="232"/>
      <c r="F117" s="233"/>
    </row>
    <row r="118" spans="1:6" ht="15">
      <c r="A118" s="23" t="s">
        <v>303</v>
      </c>
      <c r="B118" s="31">
        <f>C118+D118</f>
        <v>1</v>
      </c>
      <c r="C118" s="31">
        <v>1</v>
      </c>
      <c r="D118" s="31">
        <v>0</v>
      </c>
      <c r="E118" s="232"/>
      <c r="F118" s="233"/>
    </row>
    <row r="119" spans="1:6" ht="15">
      <c r="A119" s="23"/>
      <c r="B119" s="31"/>
      <c r="C119" s="108"/>
      <c r="D119" s="111"/>
      <c r="E119" s="232"/>
      <c r="F119" s="233"/>
    </row>
    <row r="120" spans="1:6" ht="15">
      <c r="A120" s="22" t="s">
        <v>527</v>
      </c>
      <c r="B120" s="103">
        <f>C120+D120</f>
        <v>18</v>
      </c>
      <c r="C120" s="103">
        <f>SUM(C122:C123)</f>
        <v>9</v>
      </c>
      <c r="D120" s="103">
        <f>SUM(D122:D123)</f>
        <v>9</v>
      </c>
      <c r="E120" s="232">
        <f>+C120/B120*100</f>
        <v>50</v>
      </c>
      <c r="F120" s="233">
        <f>+D120/B120*100</f>
        <v>50</v>
      </c>
    </row>
    <row r="121" spans="1:6" ht="15">
      <c r="A121" s="22"/>
      <c r="B121" s="103"/>
      <c r="C121" s="103"/>
      <c r="D121" s="106"/>
      <c r="E121" s="235"/>
      <c r="F121" s="234"/>
    </row>
    <row r="122" spans="1:6" ht="15">
      <c r="A122" s="19" t="s">
        <v>305</v>
      </c>
      <c r="B122" s="31">
        <f>C122+D122</f>
        <v>17</v>
      </c>
      <c r="C122" s="31">
        <v>8</v>
      </c>
      <c r="D122" s="31">
        <v>9</v>
      </c>
      <c r="E122" s="235"/>
      <c r="F122" s="234"/>
    </row>
    <row r="123" spans="1:6" ht="15">
      <c r="A123" s="19" t="s">
        <v>494</v>
      </c>
      <c r="B123" s="31">
        <f>C123+D123</f>
        <v>1</v>
      </c>
      <c r="C123" s="31">
        <v>1</v>
      </c>
      <c r="D123" s="31">
        <v>0</v>
      </c>
      <c r="E123" s="235"/>
      <c r="F123" s="234"/>
    </row>
    <row r="124" spans="2:6" ht="15">
      <c r="B124" s="31"/>
      <c r="C124" s="31"/>
      <c r="D124" s="111"/>
      <c r="E124" s="232"/>
      <c r="F124" s="233"/>
    </row>
    <row r="125" spans="1:6" ht="15">
      <c r="A125" s="22" t="s">
        <v>541</v>
      </c>
      <c r="B125" s="103">
        <f>C125+D125</f>
        <v>428</v>
      </c>
      <c r="C125" s="103">
        <f>SUM(C127:C135)</f>
        <v>260</v>
      </c>
      <c r="D125" s="118">
        <f>SUM(D127:D135)</f>
        <v>168</v>
      </c>
      <c r="E125" s="232">
        <f>+C125/B125*100</f>
        <v>60.747663551401864</v>
      </c>
      <c r="F125" s="233">
        <f>+D125/B125*100</f>
        <v>39.25233644859813</v>
      </c>
    </row>
    <row r="126" spans="2:6" ht="15">
      <c r="B126" s="31"/>
      <c r="C126" s="31"/>
      <c r="D126" s="111"/>
      <c r="E126" s="232"/>
      <c r="F126" s="233"/>
    </row>
    <row r="127" spans="1:6" ht="15">
      <c r="A127" s="19" t="s">
        <v>306</v>
      </c>
      <c r="B127" s="31">
        <f aca="true" t="shared" si="3" ref="B127:B135">C127+D127</f>
        <v>55</v>
      </c>
      <c r="C127" s="31">
        <v>36</v>
      </c>
      <c r="D127" s="31">
        <v>19</v>
      </c>
      <c r="E127" s="232"/>
      <c r="F127" s="233"/>
    </row>
    <row r="128" spans="1:6" ht="15">
      <c r="A128" s="19" t="s">
        <v>307</v>
      </c>
      <c r="B128" s="31">
        <f t="shared" si="3"/>
        <v>14</v>
      </c>
      <c r="C128" s="31">
        <v>6</v>
      </c>
      <c r="D128" s="31">
        <v>8</v>
      </c>
      <c r="E128" s="232"/>
      <c r="F128" s="233"/>
    </row>
    <row r="129" spans="1:6" ht="15">
      <c r="A129" s="19" t="s">
        <v>483</v>
      </c>
      <c r="B129" s="31">
        <f t="shared" si="3"/>
        <v>206</v>
      </c>
      <c r="C129" s="31">
        <v>122</v>
      </c>
      <c r="D129" s="31">
        <v>84</v>
      </c>
      <c r="E129" s="235"/>
      <c r="F129" s="234"/>
    </row>
    <row r="130" spans="1:6" ht="15">
      <c r="A130" s="19" t="s">
        <v>308</v>
      </c>
      <c r="B130" s="31">
        <f t="shared" si="3"/>
        <v>4</v>
      </c>
      <c r="C130" s="31">
        <v>2</v>
      </c>
      <c r="D130" s="31">
        <v>2</v>
      </c>
      <c r="E130" s="235"/>
      <c r="F130" s="234"/>
    </row>
    <row r="131" spans="1:6" ht="15">
      <c r="A131" s="19" t="s">
        <v>309</v>
      </c>
      <c r="B131" s="31">
        <f t="shared" si="3"/>
        <v>1</v>
      </c>
      <c r="C131" s="31">
        <v>0</v>
      </c>
      <c r="D131" s="31">
        <v>1</v>
      </c>
      <c r="E131" s="235"/>
      <c r="F131" s="234"/>
    </row>
    <row r="132" spans="1:6" ht="15">
      <c r="A132" s="19" t="s">
        <v>497</v>
      </c>
      <c r="B132" s="31">
        <f t="shared" si="3"/>
        <v>50</v>
      </c>
      <c r="C132" s="31">
        <v>24</v>
      </c>
      <c r="D132" s="31">
        <v>26</v>
      </c>
      <c r="E132" s="235"/>
      <c r="F132" s="234"/>
    </row>
    <row r="133" spans="1:6" ht="15">
      <c r="A133" s="19" t="s">
        <v>310</v>
      </c>
      <c r="B133" s="31">
        <f t="shared" si="3"/>
        <v>93</v>
      </c>
      <c r="C133" s="31">
        <v>67</v>
      </c>
      <c r="D133" s="31">
        <v>26</v>
      </c>
      <c r="E133" s="235"/>
      <c r="F133" s="234"/>
    </row>
    <row r="134" spans="1:6" ht="15">
      <c r="A134" s="19" t="s">
        <v>311</v>
      </c>
      <c r="B134" s="31">
        <f t="shared" si="3"/>
        <v>1</v>
      </c>
      <c r="C134" s="31">
        <v>0</v>
      </c>
      <c r="D134" s="31">
        <v>1</v>
      </c>
      <c r="E134" s="235"/>
      <c r="F134" s="234"/>
    </row>
    <row r="135" spans="1:6" ht="15">
      <c r="A135" s="19" t="s">
        <v>312</v>
      </c>
      <c r="B135" s="31">
        <f t="shared" si="3"/>
        <v>4</v>
      </c>
      <c r="C135" s="31">
        <v>3</v>
      </c>
      <c r="D135" s="31">
        <v>1</v>
      </c>
      <c r="E135" s="235"/>
      <c r="F135" s="234"/>
    </row>
    <row r="136" spans="2:6" ht="15">
      <c r="B136" s="31"/>
      <c r="C136" s="31"/>
      <c r="D136" s="111"/>
      <c r="E136" s="235"/>
      <c r="F136" s="234"/>
    </row>
    <row r="137" spans="1:6" ht="15">
      <c r="A137" s="22" t="s">
        <v>537</v>
      </c>
      <c r="B137" s="103">
        <f>C137+D137</f>
        <v>103</v>
      </c>
      <c r="C137" s="103">
        <f>SUM(C139:C147)</f>
        <v>64</v>
      </c>
      <c r="D137" s="118">
        <f>SUM(D139:D147)</f>
        <v>39</v>
      </c>
      <c r="E137" s="232">
        <f>+C137/B137*100</f>
        <v>62.13592233009708</v>
      </c>
      <c r="F137" s="233">
        <f>+D137/B137*100</f>
        <v>37.86407766990291</v>
      </c>
    </row>
    <row r="138" spans="2:6" ht="15">
      <c r="B138" s="103"/>
      <c r="C138" s="103"/>
      <c r="D138" s="118"/>
      <c r="E138" s="235"/>
      <c r="F138" s="234"/>
    </row>
    <row r="139" spans="1:6" ht="15">
      <c r="A139" s="107" t="s">
        <v>313</v>
      </c>
      <c r="B139" s="31">
        <f aca="true" t="shared" si="4" ref="B139:B147">C139+D139</f>
        <v>7</v>
      </c>
      <c r="C139" s="31">
        <v>2</v>
      </c>
      <c r="D139" s="31">
        <v>5</v>
      </c>
      <c r="E139" s="232"/>
      <c r="F139" s="233"/>
    </row>
    <row r="140" spans="1:6" ht="15">
      <c r="A140" s="19" t="s">
        <v>314</v>
      </c>
      <c r="B140" s="31">
        <f t="shared" si="4"/>
        <v>7</v>
      </c>
      <c r="C140" s="31">
        <v>7</v>
      </c>
      <c r="D140" s="31">
        <v>0</v>
      </c>
      <c r="E140" s="232"/>
      <c r="F140" s="233"/>
    </row>
    <row r="141" spans="1:6" ht="15">
      <c r="A141" s="19" t="s">
        <v>315</v>
      </c>
      <c r="B141" s="31">
        <f t="shared" si="4"/>
        <v>1</v>
      </c>
      <c r="C141" s="31">
        <v>1</v>
      </c>
      <c r="D141" s="31">
        <v>0</v>
      </c>
      <c r="E141" s="232"/>
      <c r="F141" s="233"/>
    </row>
    <row r="142" spans="1:6" ht="15">
      <c r="A142" s="19" t="s">
        <v>316</v>
      </c>
      <c r="B142" s="31">
        <f t="shared" si="4"/>
        <v>5</v>
      </c>
      <c r="C142" s="31">
        <v>3</v>
      </c>
      <c r="D142" s="31">
        <v>2</v>
      </c>
      <c r="E142" s="232"/>
      <c r="F142" s="233"/>
    </row>
    <row r="143" spans="1:6" ht="15">
      <c r="A143" s="19" t="s">
        <v>128</v>
      </c>
      <c r="B143" s="31">
        <f t="shared" si="4"/>
        <v>3</v>
      </c>
      <c r="C143" s="31">
        <v>3</v>
      </c>
      <c r="D143" s="31">
        <v>0</v>
      </c>
      <c r="E143" s="232"/>
      <c r="F143" s="233"/>
    </row>
    <row r="144" spans="1:6" ht="15">
      <c r="A144" s="19" t="s">
        <v>317</v>
      </c>
      <c r="B144" s="31">
        <f t="shared" si="4"/>
        <v>5</v>
      </c>
      <c r="C144" s="31">
        <v>2</v>
      </c>
      <c r="D144" s="31">
        <v>3</v>
      </c>
      <c r="E144" s="232"/>
      <c r="F144" s="233"/>
    </row>
    <row r="145" spans="1:6" ht="15">
      <c r="A145" s="19" t="s">
        <v>549</v>
      </c>
      <c r="B145" s="31">
        <f t="shared" si="4"/>
        <v>59</v>
      </c>
      <c r="C145" s="31">
        <v>34</v>
      </c>
      <c r="D145" s="31">
        <v>25</v>
      </c>
      <c r="E145" s="232"/>
      <c r="F145" s="233"/>
    </row>
    <row r="146" spans="1:6" ht="15">
      <c r="A146" s="19" t="s">
        <v>318</v>
      </c>
      <c r="B146" s="31">
        <f t="shared" si="4"/>
        <v>7</v>
      </c>
      <c r="C146" s="31">
        <v>4</v>
      </c>
      <c r="D146" s="31">
        <v>3</v>
      </c>
      <c r="E146" s="232"/>
      <c r="F146" s="233"/>
    </row>
    <row r="147" spans="1:6" ht="15">
      <c r="A147" s="19" t="s">
        <v>319</v>
      </c>
      <c r="B147" s="31">
        <f t="shared" si="4"/>
        <v>9</v>
      </c>
      <c r="C147" s="31">
        <v>8</v>
      </c>
      <c r="D147" s="31">
        <v>1</v>
      </c>
      <c r="E147" s="235"/>
      <c r="F147" s="234"/>
    </row>
    <row r="148" spans="2:6" ht="15">
      <c r="B148" s="31"/>
      <c r="C148" s="31"/>
      <c r="D148" s="111"/>
      <c r="E148" s="232"/>
      <c r="F148" s="233"/>
    </row>
    <row r="149" spans="1:6" ht="15">
      <c r="A149" s="22" t="s">
        <v>551</v>
      </c>
      <c r="B149" s="103">
        <f>C149+D149</f>
        <v>130</v>
      </c>
      <c r="C149" s="103">
        <f>SUM(C151:C160)</f>
        <v>59</v>
      </c>
      <c r="D149" s="118">
        <f>SUM(D151:D160)</f>
        <v>71</v>
      </c>
      <c r="E149" s="232">
        <f>+C149/B149*100</f>
        <v>45.38461538461539</v>
      </c>
      <c r="F149" s="233">
        <f>+D149/B149*100</f>
        <v>54.61538461538461</v>
      </c>
    </row>
    <row r="150" spans="2:6" ht="15">
      <c r="B150" s="103"/>
      <c r="C150" s="103"/>
      <c r="D150" s="118"/>
      <c r="E150" s="235"/>
      <c r="F150" s="234"/>
    </row>
    <row r="151" spans="1:6" ht="15">
      <c r="A151" s="19" t="s">
        <v>320</v>
      </c>
      <c r="B151" s="31">
        <f aca="true" t="shared" si="5" ref="B151:B160">C151+D151</f>
        <v>67</v>
      </c>
      <c r="C151" s="31">
        <v>16</v>
      </c>
      <c r="D151" s="31">
        <v>51</v>
      </c>
      <c r="E151" s="235"/>
      <c r="F151" s="234"/>
    </row>
    <row r="152" spans="1:6" ht="15">
      <c r="A152" s="19" t="s">
        <v>321</v>
      </c>
      <c r="B152" s="31">
        <f t="shared" si="5"/>
        <v>6</v>
      </c>
      <c r="C152" s="31">
        <v>6</v>
      </c>
      <c r="D152" s="31">
        <v>0</v>
      </c>
      <c r="E152" s="235"/>
      <c r="F152" s="234"/>
    </row>
    <row r="153" spans="1:6" ht="15">
      <c r="A153" s="19" t="s">
        <v>322</v>
      </c>
      <c r="B153" s="31">
        <f t="shared" si="5"/>
        <v>14</v>
      </c>
      <c r="C153" s="31">
        <v>8</v>
      </c>
      <c r="D153" s="31">
        <v>6</v>
      </c>
      <c r="E153" s="235"/>
      <c r="F153" s="234"/>
    </row>
    <row r="154" spans="1:6" ht="15">
      <c r="A154" s="107" t="s">
        <v>323</v>
      </c>
      <c r="B154" s="31">
        <f t="shared" si="5"/>
        <v>12</v>
      </c>
      <c r="C154" s="31">
        <v>10</v>
      </c>
      <c r="D154" s="31">
        <v>2</v>
      </c>
      <c r="E154" s="232"/>
      <c r="F154" s="233"/>
    </row>
    <row r="155" spans="1:6" ht="15">
      <c r="A155" s="107" t="s">
        <v>129</v>
      </c>
      <c r="B155" s="31">
        <f t="shared" si="5"/>
        <v>1</v>
      </c>
      <c r="C155" s="31">
        <v>0</v>
      </c>
      <c r="D155" s="31">
        <v>1</v>
      </c>
      <c r="E155" s="232"/>
      <c r="F155" s="233"/>
    </row>
    <row r="156" spans="1:6" ht="15">
      <c r="A156" s="107" t="s">
        <v>441</v>
      </c>
      <c r="B156" s="31">
        <f t="shared" si="5"/>
        <v>1</v>
      </c>
      <c r="C156" s="31">
        <v>0</v>
      </c>
      <c r="D156" s="31">
        <v>1</v>
      </c>
      <c r="E156" s="232"/>
      <c r="F156" s="233"/>
    </row>
    <row r="157" spans="1:6" ht="15">
      <c r="A157" s="107" t="s">
        <v>442</v>
      </c>
      <c r="B157" s="31">
        <f t="shared" si="5"/>
        <v>1</v>
      </c>
      <c r="C157" s="31">
        <v>0</v>
      </c>
      <c r="D157" s="31">
        <v>1</v>
      </c>
      <c r="E157" s="232"/>
      <c r="F157" s="233"/>
    </row>
    <row r="158" spans="1:6" ht="15">
      <c r="A158" s="19" t="s">
        <v>525</v>
      </c>
      <c r="B158" s="31">
        <f t="shared" si="5"/>
        <v>21</v>
      </c>
      <c r="C158" s="31">
        <v>15</v>
      </c>
      <c r="D158" s="31">
        <v>6</v>
      </c>
      <c r="E158" s="232"/>
      <c r="F158" s="233"/>
    </row>
    <row r="159" spans="1:6" ht="15">
      <c r="A159" s="19" t="s">
        <v>324</v>
      </c>
      <c r="B159" s="31">
        <f t="shared" si="5"/>
        <v>6</v>
      </c>
      <c r="C159" s="31">
        <v>4</v>
      </c>
      <c r="D159" s="31">
        <v>2</v>
      </c>
      <c r="E159" s="232"/>
      <c r="F159" s="233"/>
    </row>
    <row r="160" spans="1:6" ht="15">
      <c r="A160" s="19" t="s">
        <v>130</v>
      </c>
      <c r="B160" s="31">
        <f t="shared" si="5"/>
        <v>1</v>
      </c>
      <c r="C160" s="31">
        <v>0</v>
      </c>
      <c r="D160" s="31">
        <v>1</v>
      </c>
      <c r="E160" s="235"/>
      <c r="F160" s="234"/>
    </row>
    <row r="161" spans="2:6" ht="15">
      <c r="B161" s="103"/>
      <c r="C161" s="103"/>
      <c r="D161" s="118"/>
      <c r="E161" s="232"/>
      <c r="F161" s="233"/>
    </row>
    <row r="162" spans="1:6" ht="15">
      <c r="A162" s="22" t="s">
        <v>325</v>
      </c>
      <c r="B162" s="103">
        <f>C162+D162</f>
        <v>224</v>
      </c>
      <c r="C162" s="103">
        <f>SUM(C164:C170)</f>
        <v>125</v>
      </c>
      <c r="D162" s="118">
        <f>SUM(D164:D170)</f>
        <v>99</v>
      </c>
      <c r="E162" s="232">
        <f>+C162/B162*100</f>
        <v>55.80357142857143</v>
      </c>
      <c r="F162" s="233">
        <f>+D162/B162*100</f>
        <v>44.19642857142857</v>
      </c>
    </row>
    <row r="163" spans="2:6" ht="15">
      <c r="B163" s="31"/>
      <c r="C163" s="31"/>
      <c r="D163" s="111"/>
      <c r="E163" s="235"/>
      <c r="F163" s="234"/>
    </row>
    <row r="164" spans="1:6" ht="15">
      <c r="A164" s="19" t="s">
        <v>131</v>
      </c>
      <c r="B164" s="31">
        <f aca="true" t="shared" si="6" ref="B164:B170">C164+D164</f>
        <v>4</v>
      </c>
      <c r="C164" s="31">
        <v>1</v>
      </c>
      <c r="D164" s="31">
        <v>3</v>
      </c>
      <c r="E164" s="235"/>
      <c r="F164" s="234"/>
    </row>
    <row r="165" spans="1:6" ht="15">
      <c r="A165" s="19" t="s">
        <v>327</v>
      </c>
      <c r="B165" s="31">
        <f t="shared" si="6"/>
        <v>91</v>
      </c>
      <c r="C165" s="31">
        <v>39</v>
      </c>
      <c r="D165" s="31">
        <v>52</v>
      </c>
      <c r="E165" s="235"/>
      <c r="F165" s="234"/>
    </row>
    <row r="166" spans="1:6" ht="15">
      <c r="A166" s="19" t="s">
        <v>430</v>
      </c>
      <c r="B166" s="31">
        <f t="shared" si="6"/>
        <v>3</v>
      </c>
      <c r="C166" s="31">
        <v>3</v>
      </c>
      <c r="D166" s="31">
        <v>0</v>
      </c>
      <c r="E166" s="235"/>
      <c r="F166" s="234"/>
    </row>
    <row r="167" spans="1:6" ht="15">
      <c r="A167" s="107" t="s">
        <v>328</v>
      </c>
      <c r="B167" s="31">
        <f t="shared" si="6"/>
        <v>9</v>
      </c>
      <c r="C167" s="31">
        <v>7</v>
      </c>
      <c r="D167" s="31">
        <v>2</v>
      </c>
      <c r="E167" s="235"/>
      <c r="F167" s="234"/>
    </row>
    <row r="168" spans="1:6" ht="15">
      <c r="A168" s="107" t="s">
        <v>329</v>
      </c>
      <c r="B168" s="31">
        <f t="shared" si="6"/>
        <v>20</v>
      </c>
      <c r="C168" s="31">
        <v>9</v>
      </c>
      <c r="D168" s="31">
        <v>11</v>
      </c>
      <c r="E168" s="235"/>
      <c r="F168" s="234"/>
    </row>
    <row r="169" spans="1:6" ht="15">
      <c r="A169" s="107" t="s">
        <v>216</v>
      </c>
      <c r="B169" s="31">
        <f t="shared" si="6"/>
        <v>2</v>
      </c>
      <c r="C169" s="31">
        <v>1</v>
      </c>
      <c r="D169" s="31">
        <v>1</v>
      </c>
      <c r="E169" s="235"/>
      <c r="F169" s="234"/>
    </row>
    <row r="170" spans="1:6" ht="15">
      <c r="A170" s="19" t="s">
        <v>482</v>
      </c>
      <c r="B170" s="31">
        <f t="shared" si="6"/>
        <v>95</v>
      </c>
      <c r="C170" s="31">
        <v>65</v>
      </c>
      <c r="D170" s="31">
        <v>30</v>
      </c>
      <c r="E170" s="235"/>
      <c r="F170" s="234"/>
    </row>
    <row r="171" spans="2:6" ht="15">
      <c r="B171" s="31"/>
      <c r="C171" s="31"/>
      <c r="D171" s="111"/>
      <c r="E171" s="235"/>
      <c r="F171" s="234"/>
    </row>
    <row r="172" spans="1:6" ht="15">
      <c r="A172" s="28" t="s">
        <v>540</v>
      </c>
      <c r="B172" s="103">
        <f>C172+D172</f>
        <v>5</v>
      </c>
      <c r="C172" s="103">
        <f>SUM(C174)</f>
        <v>2</v>
      </c>
      <c r="D172" s="106">
        <f>SUM(D174)</f>
        <v>3</v>
      </c>
      <c r="E172" s="232">
        <f>+C172/B172*100</f>
        <v>40</v>
      </c>
      <c r="F172" s="233">
        <f>+D172/B172*100</f>
        <v>60</v>
      </c>
    </row>
    <row r="173" spans="1:6" ht="15">
      <c r="A173" s="33"/>
      <c r="B173" s="31"/>
      <c r="C173" s="31"/>
      <c r="D173" s="111"/>
      <c r="E173" s="235"/>
      <c r="F173" s="234"/>
    </row>
    <row r="174" spans="1:6" ht="15">
      <c r="A174" s="33" t="s">
        <v>558</v>
      </c>
      <c r="B174" s="31">
        <f>C174+D174</f>
        <v>5</v>
      </c>
      <c r="C174" s="31">
        <v>2</v>
      </c>
      <c r="D174" s="31">
        <v>3</v>
      </c>
      <c r="E174" s="235"/>
      <c r="F174" s="234"/>
    </row>
    <row r="175" spans="2:6" ht="15">
      <c r="B175" s="31"/>
      <c r="C175" s="31"/>
      <c r="D175" s="111"/>
      <c r="E175" s="232"/>
      <c r="F175" s="233"/>
    </row>
    <row r="176" spans="1:6" ht="15">
      <c r="A176" s="22" t="s">
        <v>218</v>
      </c>
      <c r="B176" s="103">
        <f>C176+D176</f>
        <v>1304</v>
      </c>
      <c r="C176" s="103">
        <f>SUM(C178:C188)</f>
        <v>1077</v>
      </c>
      <c r="D176" s="106">
        <f>SUM(D178:D188)</f>
        <v>227</v>
      </c>
      <c r="E176" s="232">
        <f>+C176/B176*100</f>
        <v>82.5920245398773</v>
      </c>
      <c r="F176" s="233">
        <f>+D176/B176*100</f>
        <v>17.4079754601227</v>
      </c>
    </row>
    <row r="177" spans="2:6" ht="15">
      <c r="B177" s="103"/>
      <c r="C177" s="103"/>
      <c r="D177" s="118"/>
      <c r="E177" s="235"/>
      <c r="F177" s="234"/>
    </row>
    <row r="178" spans="1:6" ht="15">
      <c r="A178" s="19" t="s">
        <v>219</v>
      </c>
      <c r="B178" s="31">
        <f aca="true" t="shared" si="7" ref="B178:B188">C178+D178</f>
        <v>3</v>
      </c>
      <c r="C178" s="31">
        <v>2</v>
      </c>
      <c r="D178" s="31">
        <v>1</v>
      </c>
      <c r="E178" s="235"/>
      <c r="F178" s="234"/>
    </row>
    <row r="179" spans="1:6" ht="15">
      <c r="A179" s="19" t="s">
        <v>220</v>
      </c>
      <c r="B179" s="31">
        <f t="shared" si="7"/>
        <v>21</v>
      </c>
      <c r="C179" s="31">
        <v>18</v>
      </c>
      <c r="D179" s="31">
        <v>3</v>
      </c>
      <c r="E179" s="235"/>
      <c r="F179" s="234"/>
    </row>
    <row r="180" spans="1:6" ht="15">
      <c r="A180" s="19" t="s">
        <v>221</v>
      </c>
      <c r="B180" s="31">
        <f t="shared" si="7"/>
        <v>11</v>
      </c>
      <c r="C180" s="31">
        <v>8</v>
      </c>
      <c r="D180" s="31">
        <v>3</v>
      </c>
      <c r="E180" s="235"/>
      <c r="F180" s="234"/>
    </row>
    <row r="181" spans="1:6" ht="15">
      <c r="A181" s="19" t="s">
        <v>222</v>
      </c>
      <c r="B181" s="31">
        <f t="shared" si="7"/>
        <v>92</v>
      </c>
      <c r="C181" s="31">
        <v>77</v>
      </c>
      <c r="D181" s="31">
        <v>15</v>
      </c>
      <c r="E181" s="235"/>
      <c r="F181" s="234"/>
    </row>
    <row r="182" spans="1:6" ht="15">
      <c r="A182" s="19" t="s">
        <v>223</v>
      </c>
      <c r="B182" s="31">
        <f t="shared" si="7"/>
        <v>21</v>
      </c>
      <c r="C182" s="31">
        <v>12</v>
      </c>
      <c r="D182" s="31">
        <v>9</v>
      </c>
      <c r="E182" s="232"/>
      <c r="F182" s="233"/>
    </row>
    <row r="183" spans="1:6" ht="15">
      <c r="A183" s="19" t="s">
        <v>224</v>
      </c>
      <c r="B183" s="31">
        <f t="shared" si="7"/>
        <v>105</v>
      </c>
      <c r="C183" s="31">
        <v>97</v>
      </c>
      <c r="D183" s="31">
        <v>8</v>
      </c>
      <c r="E183" s="232"/>
      <c r="F183" s="233"/>
    </row>
    <row r="184" spans="1:6" ht="15">
      <c r="A184" s="19" t="s">
        <v>225</v>
      </c>
      <c r="B184" s="31">
        <f t="shared" si="7"/>
        <v>77</v>
      </c>
      <c r="C184" s="31">
        <v>59</v>
      </c>
      <c r="D184" s="31">
        <v>18</v>
      </c>
      <c r="E184" s="232"/>
      <c r="F184" s="233"/>
    </row>
    <row r="185" spans="1:6" ht="15">
      <c r="A185" s="107" t="s">
        <v>226</v>
      </c>
      <c r="B185" s="31">
        <f t="shared" si="7"/>
        <v>148</v>
      </c>
      <c r="C185" s="31">
        <v>125</v>
      </c>
      <c r="D185" s="31">
        <v>23</v>
      </c>
      <c r="E185" s="235"/>
      <c r="F185" s="234"/>
    </row>
    <row r="186" spans="1:6" ht="15">
      <c r="A186" s="107" t="s">
        <v>227</v>
      </c>
      <c r="B186" s="31">
        <f t="shared" si="7"/>
        <v>62</v>
      </c>
      <c r="C186" s="31">
        <v>49</v>
      </c>
      <c r="D186" s="31">
        <v>13</v>
      </c>
      <c r="E186" s="232"/>
      <c r="F186" s="233"/>
    </row>
    <row r="187" spans="1:6" ht="15">
      <c r="A187" s="19" t="s">
        <v>485</v>
      </c>
      <c r="B187" s="31">
        <f t="shared" si="7"/>
        <v>665</v>
      </c>
      <c r="C187" s="31">
        <v>550</v>
      </c>
      <c r="D187" s="31">
        <v>115</v>
      </c>
      <c r="E187" s="232"/>
      <c r="F187" s="233"/>
    </row>
    <row r="188" spans="1:6" ht="15">
      <c r="A188" s="19" t="s">
        <v>228</v>
      </c>
      <c r="B188" s="31">
        <f t="shared" si="7"/>
        <v>99</v>
      </c>
      <c r="C188" s="31">
        <v>80</v>
      </c>
      <c r="D188" s="31">
        <v>19</v>
      </c>
      <c r="E188" s="235"/>
      <c r="F188" s="234"/>
    </row>
    <row r="189" spans="2:6" ht="15">
      <c r="B189" s="103"/>
      <c r="C189" s="103"/>
      <c r="D189" s="118"/>
      <c r="E189" s="235"/>
      <c r="F189" s="234"/>
    </row>
    <row r="190" spans="1:6" ht="15">
      <c r="A190" s="28" t="s">
        <v>229</v>
      </c>
      <c r="B190" s="103">
        <f>C190+D190</f>
        <v>475</v>
      </c>
      <c r="C190" s="103">
        <f>SUM(C192:C197)</f>
        <v>313</v>
      </c>
      <c r="D190" s="106">
        <f>SUM(D192:D197)</f>
        <v>162</v>
      </c>
      <c r="E190" s="232">
        <f>+C190/B190*100</f>
        <v>65.89473684210526</v>
      </c>
      <c r="F190" s="233">
        <f>+D190/B190*100</f>
        <v>34.10526315789474</v>
      </c>
    </row>
    <row r="191" spans="2:6" ht="15">
      <c r="B191" s="103"/>
      <c r="C191" s="103"/>
      <c r="D191" s="118"/>
      <c r="E191" s="235"/>
      <c r="F191" s="234"/>
    </row>
    <row r="192" spans="1:6" ht="15">
      <c r="A192" s="19" t="s">
        <v>431</v>
      </c>
      <c r="B192" s="31">
        <f aca="true" t="shared" si="8" ref="B192:B197">C192+D192</f>
        <v>2</v>
      </c>
      <c r="C192" s="31">
        <v>1</v>
      </c>
      <c r="D192" s="31">
        <v>1</v>
      </c>
      <c r="E192" s="235"/>
      <c r="F192" s="234"/>
    </row>
    <row r="193" spans="1:6" ht="15">
      <c r="A193" s="19" t="s">
        <v>132</v>
      </c>
      <c r="B193" s="31">
        <f t="shared" si="8"/>
        <v>1</v>
      </c>
      <c r="C193" s="31">
        <v>1</v>
      </c>
      <c r="D193" s="31">
        <v>0</v>
      </c>
      <c r="E193" s="235"/>
      <c r="F193" s="234"/>
    </row>
    <row r="194" spans="1:6" ht="15">
      <c r="A194" s="19" t="s">
        <v>231</v>
      </c>
      <c r="B194" s="31">
        <f t="shared" si="8"/>
        <v>415</v>
      </c>
      <c r="C194" s="31">
        <v>281</v>
      </c>
      <c r="D194" s="31">
        <v>134</v>
      </c>
      <c r="E194" s="235"/>
      <c r="F194" s="234"/>
    </row>
    <row r="195" spans="1:6" ht="15">
      <c r="A195" s="19" t="s">
        <v>232</v>
      </c>
      <c r="B195" s="31">
        <f t="shared" si="8"/>
        <v>14</v>
      </c>
      <c r="C195" s="31">
        <v>10</v>
      </c>
      <c r="D195" s="31">
        <v>4</v>
      </c>
      <c r="E195" s="235"/>
      <c r="F195" s="234"/>
    </row>
    <row r="196" spans="1:6" ht="15">
      <c r="A196" s="19" t="s">
        <v>233</v>
      </c>
      <c r="B196" s="31">
        <f t="shared" si="8"/>
        <v>14</v>
      </c>
      <c r="C196" s="31">
        <v>8</v>
      </c>
      <c r="D196" s="31">
        <v>6</v>
      </c>
      <c r="E196" s="235"/>
      <c r="F196" s="234"/>
    </row>
    <row r="197" spans="1:6" ht="15">
      <c r="A197" s="19" t="s">
        <v>234</v>
      </c>
      <c r="B197" s="31">
        <f t="shared" si="8"/>
        <v>29</v>
      </c>
      <c r="C197" s="31">
        <v>12</v>
      </c>
      <c r="D197" s="31">
        <v>17</v>
      </c>
      <c r="E197" s="235"/>
      <c r="F197" s="234"/>
    </row>
    <row r="198" spans="2:6" ht="15">
      <c r="B198" s="103"/>
      <c r="C198" s="103"/>
      <c r="D198" s="118"/>
      <c r="E198" s="235"/>
      <c r="F198" s="234"/>
    </row>
    <row r="199" spans="1:6" ht="30">
      <c r="A199" s="216" t="s">
        <v>235</v>
      </c>
      <c r="B199" s="103">
        <f>C199+D199</f>
        <v>722</v>
      </c>
      <c r="C199" s="103">
        <f>SUM(C201:C216)</f>
        <v>382</v>
      </c>
      <c r="D199" s="106">
        <f>SUM(D201:D216)</f>
        <v>340</v>
      </c>
      <c r="E199" s="232">
        <f>+C199/B199*100</f>
        <v>52.90858725761773</v>
      </c>
      <c r="F199" s="233">
        <f>+D199/B199*100</f>
        <v>47.091412742382275</v>
      </c>
    </row>
    <row r="200" spans="1:6" ht="15">
      <c r="A200" s="23"/>
      <c r="B200" s="103"/>
      <c r="C200" s="103"/>
      <c r="D200" s="118"/>
      <c r="E200" s="235"/>
      <c r="F200" s="234"/>
    </row>
    <row r="201" spans="1:6" ht="15">
      <c r="A201" s="23" t="s">
        <v>511</v>
      </c>
      <c r="B201" s="31">
        <f aca="true" t="shared" si="9" ref="B201:B216">C201+D201</f>
        <v>91</v>
      </c>
      <c r="C201" s="31">
        <v>34</v>
      </c>
      <c r="D201" s="31">
        <v>57</v>
      </c>
      <c r="E201" s="235"/>
      <c r="F201" s="234"/>
    </row>
    <row r="202" spans="1:6" ht="15">
      <c r="A202" s="23" t="s">
        <v>236</v>
      </c>
      <c r="B202" s="31">
        <f t="shared" si="9"/>
        <v>3</v>
      </c>
      <c r="C202" s="31">
        <v>2</v>
      </c>
      <c r="D202" s="31">
        <v>1</v>
      </c>
      <c r="E202" s="235"/>
      <c r="F202" s="234"/>
    </row>
    <row r="203" spans="1:6" ht="15">
      <c r="A203" s="23" t="s">
        <v>560</v>
      </c>
      <c r="B203" s="31">
        <f t="shared" si="9"/>
        <v>7</v>
      </c>
      <c r="C203" s="31">
        <v>6</v>
      </c>
      <c r="D203" s="31">
        <v>1</v>
      </c>
      <c r="E203" s="235"/>
      <c r="F203" s="234"/>
    </row>
    <row r="204" spans="1:6" ht="15">
      <c r="A204" s="23" t="s">
        <v>498</v>
      </c>
      <c r="B204" s="31">
        <f t="shared" si="9"/>
        <v>15</v>
      </c>
      <c r="C204" s="31">
        <v>8</v>
      </c>
      <c r="D204" s="31">
        <v>7</v>
      </c>
      <c r="E204" s="235"/>
      <c r="F204" s="234"/>
    </row>
    <row r="205" spans="1:6" ht="15">
      <c r="A205" s="23" t="s">
        <v>443</v>
      </c>
      <c r="B205" s="31">
        <f t="shared" si="9"/>
        <v>1</v>
      </c>
      <c r="C205" s="31">
        <v>0</v>
      </c>
      <c r="D205" s="31">
        <v>1</v>
      </c>
      <c r="E205" s="235"/>
      <c r="F205" s="234"/>
    </row>
    <row r="206" spans="1:6" ht="15">
      <c r="A206" s="23" t="s">
        <v>237</v>
      </c>
      <c r="B206" s="31">
        <f t="shared" si="9"/>
        <v>1</v>
      </c>
      <c r="C206" s="31">
        <v>0</v>
      </c>
      <c r="D206" s="31">
        <v>1</v>
      </c>
      <c r="E206" s="235"/>
      <c r="F206" s="234"/>
    </row>
    <row r="207" spans="1:6" ht="15">
      <c r="A207" s="23" t="s">
        <v>238</v>
      </c>
      <c r="B207" s="31">
        <f t="shared" si="9"/>
        <v>5</v>
      </c>
      <c r="C207" s="31">
        <v>0</v>
      </c>
      <c r="D207" s="31">
        <v>5</v>
      </c>
      <c r="E207" s="235"/>
      <c r="F207" s="234"/>
    </row>
    <row r="208" spans="1:6" ht="15">
      <c r="A208" s="23" t="s">
        <v>480</v>
      </c>
      <c r="B208" s="31">
        <f t="shared" si="9"/>
        <v>547</v>
      </c>
      <c r="C208" s="31">
        <v>315</v>
      </c>
      <c r="D208" s="31">
        <v>232</v>
      </c>
      <c r="E208" s="235"/>
      <c r="F208" s="234"/>
    </row>
    <row r="209" spans="1:6" ht="15">
      <c r="A209" s="23" t="s">
        <v>532</v>
      </c>
      <c r="B209" s="31">
        <f t="shared" si="9"/>
        <v>35</v>
      </c>
      <c r="C209" s="31">
        <v>16</v>
      </c>
      <c r="D209" s="31">
        <v>19</v>
      </c>
      <c r="E209" s="235"/>
      <c r="F209" s="234"/>
    </row>
    <row r="210" spans="1:6" ht="15">
      <c r="A210" s="23" t="s">
        <v>444</v>
      </c>
      <c r="B210" s="31">
        <f t="shared" si="9"/>
        <v>2</v>
      </c>
      <c r="C210" s="31">
        <v>0</v>
      </c>
      <c r="D210" s="31">
        <v>2</v>
      </c>
      <c r="E210" s="235"/>
      <c r="F210" s="234"/>
    </row>
    <row r="211" spans="1:6" ht="15">
      <c r="A211" s="23" t="s">
        <v>523</v>
      </c>
      <c r="B211" s="31">
        <f t="shared" si="9"/>
        <v>3</v>
      </c>
      <c r="C211" s="31">
        <v>0</v>
      </c>
      <c r="D211" s="31">
        <v>3</v>
      </c>
      <c r="E211" s="235"/>
      <c r="F211" s="234"/>
    </row>
    <row r="212" spans="1:6" ht="15">
      <c r="A212" s="23" t="s">
        <v>492</v>
      </c>
      <c r="B212" s="31">
        <f t="shared" si="9"/>
        <v>2</v>
      </c>
      <c r="C212" s="31">
        <v>1</v>
      </c>
      <c r="D212" s="31">
        <v>1</v>
      </c>
      <c r="E212" s="235"/>
      <c r="F212" s="234"/>
    </row>
    <row r="213" spans="1:6" ht="15">
      <c r="A213" s="23" t="s">
        <v>133</v>
      </c>
      <c r="B213" s="31">
        <f t="shared" si="9"/>
        <v>3</v>
      </c>
      <c r="C213" s="31">
        <v>0</v>
      </c>
      <c r="D213" s="31">
        <v>3</v>
      </c>
      <c r="E213" s="235"/>
      <c r="F213" s="234"/>
    </row>
    <row r="214" spans="1:6" ht="15">
      <c r="A214" s="23" t="s">
        <v>239</v>
      </c>
      <c r="B214" s="31">
        <f t="shared" si="9"/>
        <v>2</v>
      </c>
      <c r="C214" s="31">
        <v>0</v>
      </c>
      <c r="D214" s="31">
        <v>2</v>
      </c>
      <c r="E214" s="235"/>
      <c r="F214" s="234"/>
    </row>
    <row r="215" spans="1:6" ht="15">
      <c r="A215" s="23" t="s">
        <v>240</v>
      </c>
      <c r="B215" s="31">
        <f t="shared" si="9"/>
        <v>4</v>
      </c>
      <c r="C215" s="31">
        <v>0</v>
      </c>
      <c r="D215" s="31">
        <v>4</v>
      </c>
      <c r="E215" s="235"/>
      <c r="F215" s="234"/>
    </row>
    <row r="216" spans="1:6" ht="15">
      <c r="A216" s="23" t="s">
        <v>241</v>
      </c>
      <c r="B216" s="31">
        <f t="shared" si="9"/>
        <v>1</v>
      </c>
      <c r="C216" s="31">
        <v>0</v>
      </c>
      <c r="D216" s="31">
        <v>1</v>
      </c>
      <c r="E216" s="232"/>
      <c r="F216" s="233"/>
    </row>
    <row r="217" spans="2:6" ht="15">
      <c r="B217" s="103"/>
      <c r="C217" s="103"/>
      <c r="D217" s="118"/>
      <c r="E217" s="235"/>
      <c r="F217" s="234"/>
    </row>
    <row r="218" spans="1:6" ht="15">
      <c r="A218" s="22" t="s">
        <v>244</v>
      </c>
      <c r="B218" s="103">
        <f>C218+D218</f>
        <v>556</v>
      </c>
      <c r="C218" s="103">
        <f>SUM(C220:C237)</f>
        <v>356</v>
      </c>
      <c r="D218" s="106">
        <f>SUM(D220:D237)</f>
        <v>200</v>
      </c>
      <c r="E218" s="232">
        <f>+C218/B218*100</f>
        <v>64.02877697841727</v>
      </c>
      <c r="F218" s="233">
        <f>+D218/B218*100</f>
        <v>35.97122302158273</v>
      </c>
    </row>
    <row r="219" spans="2:6" ht="15">
      <c r="B219" s="103"/>
      <c r="C219" s="103"/>
      <c r="D219" s="118"/>
      <c r="E219" s="232"/>
      <c r="F219" s="233"/>
    </row>
    <row r="220" spans="1:6" ht="15">
      <c r="A220" s="19" t="s">
        <v>245</v>
      </c>
      <c r="B220" s="31">
        <f aca="true" t="shared" si="10" ref="B220:B237">C220+D220</f>
        <v>1</v>
      </c>
      <c r="C220" s="31">
        <v>1</v>
      </c>
      <c r="D220" s="31">
        <v>0</v>
      </c>
      <c r="E220" s="232"/>
      <c r="F220" s="233"/>
    </row>
    <row r="221" spans="1:6" ht="15">
      <c r="A221" s="19" t="s">
        <v>465</v>
      </c>
      <c r="B221" s="31">
        <f>C221+D221</f>
        <v>2</v>
      </c>
      <c r="C221" s="31">
        <v>0</v>
      </c>
      <c r="D221" s="31">
        <v>2</v>
      </c>
      <c r="E221" s="232"/>
      <c r="F221" s="233"/>
    </row>
    <row r="222" spans="1:6" ht="15">
      <c r="A222" s="19" t="s">
        <v>246</v>
      </c>
      <c r="B222" s="31">
        <f t="shared" si="10"/>
        <v>1</v>
      </c>
      <c r="C222" s="31">
        <v>1</v>
      </c>
      <c r="D222" s="31">
        <v>0</v>
      </c>
      <c r="E222" s="232"/>
      <c r="F222" s="233"/>
    </row>
    <row r="223" spans="1:6" ht="15">
      <c r="A223" s="19" t="s">
        <v>247</v>
      </c>
      <c r="B223" s="31">
        <f t="shared" si="10"/>
        <v>20</v>
      </c>
      <c r="C223" s="31">
        <v>10</v>
      </c>
      <c r="D223" s="31">
        <v>10</v>
      </c>
      <c r="E223" s="232"/>
      <c r="F223" s="233"/>
    </row>
    <row r="224" spans="1:6" ht="15">
      <c r="A224" s="19" t="s">
        <v>248</v>
      </c>
      <c r="B224" s="31">
        <f t="shared" si="10"/>
        <v>31</v>
      </c>
      <c r="C224" s="31">
        <v>20</v>
      </c>
      <c r="D224" s="31">
        <v>11</v>
      </c>
      <c r="E224" s="235"/>
      <c r="F224" s="234"/>
    </row>
    <row r="225" spans="1:6" ht="15">
      <c r="A225" s="19" t="s">
        <v>249</v>
      </c>
      <c r="B225" s="31">
        <f t="shared" si="10"/>
        <v>6</v>
      </c>
      <c r="C225" s="31">
        <v>6</v>
      </c>
      <c r="D225" s="31">
        <v>0</v>
      </c>
      <c r="E225" s="235"/>
      <c r="F225" s="234"/>
    </row>
    <row r="226" spans="1:6" ht="15">
      <c r="A226" s="19" t="s">
        <v>250</v>
      </c>
      <c r="B226" s="31">
        <f t="shared" si="10"/>
        <v>6</v>
      </c>
      <c r="C226" s="31">
        <v>1</v>
      </c>
      <c r="D226" s="31">
        <v>5</v>
      </c>
      <c r="E226" s="232"/>
      <c r="F226" s="233"/>
    </row>
    <row r="227" spans="1:6" ht="15">
      <c r="A227" s="19" t="s">
        <v>464</v>
      </c>
      <c r="B227" s="31">
        <f>C227+D227</f>
        <v>351</v>
      </c>
      <c r="C227" s="31">
        <v>266</v>
      </c>
      <c r="D227" s="31">
        <v>85</v>
      </c>
      <c r="E227" s="232"/>
      <c r="F227" s="233"/>
    </row>
    <row r="228" spans="1:6" ht="15">
      <c r="A228" s="19" t="s">
        <v>251</v>
      </c>
      <c r="B228" s="31">
        <f t="shared" si="10"/>
        <v>82</v>
      </c>
      <c r="C228" s="31">
        <v>26</v>
      </c>
      <c r="D228" s="31">
        <v>56</v>
      </c>
      <c r="E228" s="232"/>
      <c r="F228" s="233"/>
    </row>
    <row r="229" spans="1:6" ht="15">
      <c r="A229" s="19" t="s">
        <v>252</v>
      </c>
      <c r="B229" s="31">
        <f t="shared" si="10"/>
        <v>20</v>
      </c>
      <c r="C229" s="31">
        <v>7</v>
      </c>
      <c r="D229" s="31">
        <v>13</v>
      </c>
      <c r="E229" s="232"/>
      <c r="F229" s="233"/>
    </row>
    <row r="230" spans="1:6" ht="15">
      <c r="A230" s="19" t="s">
        <v>253</v>
      </c>
      <c r="B230" s="31">
        <f t="shared" si="10"/>
        <v>11</v>
      </c>
      <c r="C230" s="31">
        <v>8</v>
      </c>
      <c r="D230" s="31">
        <v>3</v>
      </c>
      <c r="E230" s="232"/>
      <c r="F230" s="233"/>
    </row>
    <row r="231" spans="1:6" ht="15">
      <c r="A231" s="19" t="s">
        <v>445</v>
      </c>
      <c r="B231" s="31">
        <f t="shared" si="10"/>
        <v>1</v>
      </c>
      <c r="C231" s="31">
        <v>0</v>
      </c>
      <c r="D231" s="31">
        <v>1</v>
      </c>
      <c r="E231" s="232"/>
      <c r="F231" s="233"/>
    </row>
    <row r="232" spans="1:6" ht="15">
      <c r="A232" s="19" t="s">
        <v>254</v>
      </c>
      <c r="B232" s="31">
        <f t="shared" si="10"/>
        <v>9</v>
      </c>
      <c r="C232" s="31">
        <v>5</v>
      </c>
      <c r="D232" s="31">
        <v>4</v>
      </c>
      <c r="E232" s="232"/>
      <c r="F232" s="233"/>
    </row>
    <row r="233" spans="1:6" ht="15">
      <c r="A233" s="19" t="s">
        <v>446</v>
      </c>
      <c r="B233" s="31">
        <f t="shared" si="10"/>
        <v>1</v>
      </c>
      <c r="C233" s="31">
        <v>0</v>
      </c>
      <c r="D233" s="31">
        <v>1</v>
      </c>
      <c r="E233" s="232"/>
      <c r="F233" s="233"/>
    </row>
    <row r="234" spans="1:6" ht="15">
      <c r="A234" s="19" t="s">
        <v>559</v>
      </c>
      <c r="B234" s="31">
        <f t="shared" si="10"/>
        <v>3</v>
      </c>
      <c r="C234" s="31">
        <v>3</v>
      </c>
      <c r="D234" s="31">
        <v>0</v>
      </c>
      <c r="E234" s="232"/>
      <c r="F234" s="233"/>
    </row>
    <row r="235" spans="1:6" ht="15">
      <c r="A235" s="19" t="s">
        <v>255</v>
      </c>
      <c r="B235" s="31">
        <f t="shared" si="10"/>
        <v>7</v>
      </c>
      <c r="C235" s="31">
        <v>1</v>
      </c>
      <c r="D235" s="31">
        <v>6</v>
      </c>
      <c r="E235" s="232"/>
      <c r="F235" s="233"/>
    </row>
    <row r="236" spans="1:6" ht="15">
      <c r="A236" s="19" t="s">
        <v>461</v>
      </c>
      <c r="B236" s="31">
        <f>C236+D236</f>
        <v>1</v>
      </c>
      <c r="C236" s="31">
        <v>1</v>
      </c>
      <c r="D236" s="31">
        <v>0</v>
      </c>
      <c r="E236" s="232"/>
      <c r="F236" s="233"/>
    </row>
    <row r="237" spans="1:6" ht="15">
      <c r="A237" s="19" t="s">
        <v>256</v>
      </c>
      <c r="B237" s="31">
        <f t="shared" si="10"/>
        <v>3</v>
      </c>
      <c r="C237" s="31">
        <v>0</v>
      </c>
      <c r="D237" s="31">
        <v>3</v>
      </c>
      <c r="E237" s="232"/>
      <c r="F237" s="233"/>
    </row>
    <row r="238" spans="1:6" ht="15">
      <c r="A238" s="53"/>
      <c r="B238" s="127"/>
      <c r="C238" s="53"/>
      <c r="D238" s="178"/>
      <c r="E238" s="53"/>
      <c r="F238" s="130"/>
    </row>
    <row r="239" ht="15">
      <c r="A239" s="19" t="s">
        <v>342</v>
      </c>
    </row>
  </sheetData>
  <sheetProtection/>
  <mergeCells count="8">
    <mergeCell ref="A3:F3"/>
    <mergeCell ref="A4:F4"/>
    <mergeCell ref="A6:A9"/>
    <mergeCell ref="B6:B9"/>
    <mergeCell ref="C6:D6"/>
    <mergeCell ref="E6:F6"/>
    <mergeCell ref="C7:D7"/>
    <mergeCell ref="E7:F7"/>
  </mergeCells>
  <printOptions horizontalCentered="1" verticalCentered="1"/>
  <pageMargins left="0" right="0" top="0.22" bottom="0" header="0" footer="0"/>
  <pageSetup horizontalDpi="300" verticalDpi="300" orientation="portrait" scale="4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zoomScalePageLayoutView="0" workbookViewId="0" topLeftCell="A1">
      <selection activeCell="J40" sqref="J40"/>
    </sheetView>
  </sheetViews>
  <sheetFormatPr defaultColWidth="62.57421875" defaultRowHeight="12.75"/>
  <cols>
    <col min="1" max="1" width="79.140625" style="19" customWidth="1"/>
    <col min="2" max="2" width="13.00390625" style="19" customWidth="1"/>
    <col min="3" max="3" width="26.00390625" style="19" bestFit="1" customWidth="1"/>
    <col min="4" max="4" width="24.421875" style="19" customWidth="1"/>
    <col min="5" max="5" width="22.8515625" style="19" customWidth="1"/>
    <col min="6" max="6" width="62.421875" style="19" customWidth="1"/>
    <col min="7" max="7" width="16.8515625" style="19" bestFit="1" customWidth="1"/>
    <col min="8" max="8" width="8.00390625" style="19" bestFit="1" customWidth="1"/>
    <col min="9" max="9" width="9.421875" style="19" bestFit="1" customWidth="1"/>
    <col min="10" max="10" width="15.7109375" style="19" bestFit="1" customWidth="1"/>
    <col min="11" max="16384" width="62.421875" style="19" customWidth="1"/>
  </cols>
  <sheetData>
    <row r="1" spans="1:4" ht="15">
      <c r="A1" s="28" t="s">
        <v>40</v>
      </c>
      <c r="B1" s="23"/>
      <c r="C1" s="23"/>
      <c r="D1" s="23"/>
    </row>
    <row r="2" spans="1:4" ht="15">
      <c r="A2" s="23"/>
      <c r="B2" s="23"/>
      <c r="C2" s="23"/>
      <c r="D2" s="23"/>
    </row>
    <row r="3" spans="1:4" ht="15">
      <c r="A3" s="40" t="s">
        <v>172</v>
      </c>
      <c r="B3" s="40"/>
      <c r="C3" s="40"/>
      <c r="D3" s="40"/>
    </row>
    <row r="4" spans="1:4" ht="15">
      <c r="A4" s="40" t="s">
        <v>428</v>
      </c>
      <c r="B4" s="40"/>
      <c r="C4" s="40"/>
      <c r="D4" s="40"/>
    </row>
    <row r="5" spans="1:4" ht="15">
      <c r="A5" s="41"/>
      <c r="B5" s="41"/>
      <c r="C5" s="41"/>
      <c r="D5" s="41"/>
    </row>
    <row r="6" spans="1:4" ht="15">
      <c r="A6" s="134" t="s">
        <v>173</v>
      </c>
      <c r="B6" s="59" t="s">
        <v>468</v>
      </c>
      <c r="C6" s="240" t="s">
        <v>174</v>
      </c>
      <c r="D6" s="240"/>
    </row>
    <row r="7" spans="1:4" ht="15">
      <c r="A7" s="134"/>
      <c r="B7" s="59"/>
      <c r="C7" s="241" t="s">
        <v>266</v>
      </c>
      <c r="D7" s="241" t="s">
        <v>267</v>
      </c>
    </row>
    <row r="8" spans="1:4" ht="15">
      <c r="A8" s="25"/>
      <c r="B8" s="69"/>
      <c r="C8" s="69"/>
      <c r="D8" s="69"/>
    </row>
    <row r="9" spans="1:4" ht="15">
      <c r="A9" s="67" t="s">
        <v>352</v>
      </c>
      <c r="B9" s="29">
        <f>SUM(C9:D9)</f>
        <v>12335</v>
      </c>
      <c r="C9" s="67">
        <f>SUM(C11:C43)</f>
        <v>8085</v>
      </c>
      <c r="D9" s="70">
        <f>SUM(D11:D43)</f>
        <v>4250</v>
      </c>
    </row>
    <row r="10" spans="1:4" ht="15">
      <c r="A10" s="23"/>
      <c r="B10" s="34"/>
      <c r="C10" s="238"/>
      <c r="D10" s="239"/>
    </row>
    <row r="11" spans="1:4" ht="15">
      <c r="A11" s="33" t="s">
        <v>25</v>
      </c>
      <c r="B11" s="34">
        <f aca="true" t="shared" si="0" ref="B11:B42">C11+D11</f>
        <v>224</v>
      </c>
      <c r="C11" s="34">
        <v>203</v>
      </c>
      <c r="D11" s="238">
        <v>21</v>
      </c>
    </row>
    <row r="12" spans="1:4" ht="15">
      <c r="A12" s="33" t="s">
        <v>175</v>
      </c>
      <c r="B12" s="34">
        <f t="shared" si="0"/>
        <v>985</v>
      </c>
      <c r="C12" s="34">
        <v>845</v>
      </c>
      <c r="D12" s="238">
        <v>140</v>
      </c>
    </row>
    <row r="13" spans="1:4" ht="15">
      <c r="A13" s="33" t="s">
        <v>18</v>
      </c>
      <c r="B13" s="34">
        <f t="shared" si="0"/>
        <v>225</v>
      </c>
      <c r="C13" s="34">
        <v>208</v>
      </c>
      <c r="D13" s="238">
        <v>17</v>
      </c>
    </row>
    <row r="14" spans="1:4" ht="15">
      <c r="A14" s="33" t="s">
        <v>19</v>
      </c>
      <c r="B14" s="34">
        <f t="shared" si="0"/>
        <v>34</v>
      </c>
      <c r="C14" s="34">
        <v>32</v>
      </c>
      <c r="D14" s="238">
        <v>2</v>
      </c>
    </row>
    <row r="15" spans="1:4" ht="15">
      <c r="A15" s="33" t="s">
        <v>20</v>
      </c>
      <c r="B15" s="34">
        <f t="shared" si="0"/>
        <v>259</v>
      </c>
      <c r="C15" s="34">
        <v>200</v>
      </c>
      <c r="D15" s="238">
        <v>59</v>
      </c>
    </row>
    <row r="16" spans="1:4" ht="15">
      <c r="A16" s="33" t="s">
        <v>21</v>
      </c>
      <c r="B16" s="34">
        <f t="shared" si="0"/>
        <v>239</v>
      </c>
      <c r="C16" s="34">
        <v>201</v>
      </c>
      <c r="D16" s="238">
        <v>38</v>
      </c>
    </row>
    <row r="17" spans="1:4" ht="15">
      <c r="A17" s="33" t="s">
        <v>22</v>
      </c>
      <c r="B17" s="34">
        <f t="shared" si="0"/>
        <v>229</v>
      </c>
      <c r="C17" s="34">
        <v>117</v>
      </c>
      <c r="D17" s="238">
        <v>112</v>
      </c>
    </row>
    <row r="18" spans="1:4" ht="15">
      <c r="A18" s="33" t="s">
        <v>23</v>
      </c>
      <c r="B18" s="34">
        <f t="shared" si="0"/>
        <v>137</v>
      </c>
      <c r="C18" s="34">
        <v>98</v>
      </c>
      <c r="D18" s="238">
        <v>39</v>
      </c>
    </row>
    <row r="19" spans="1:4" ht="15">
      <c r="A19" s="33" t="s">
        <v>24</v>
      </c>
      <c r="B19" s="34">
        <f t="shared" si="0"/>
        <v>43</v>
      </c>
      <c r="C19" s="34">
        <v>41</v>
      </c>
      <c r="D19" s="238">
        <v>2</v>
      </c>
    </row>
    <row r="20" spans="1:4" ht="15">
      <c r="A20" s="33" t="s">
        <v>176</v>
      </c>
      <c r="B20" s="34">
        <f t="shared" si="0"/>
        <v>1106</v>
      </c>
      <c r="C20" s="34">
        <v>605</v>
      </c>
      <c r="D20" s="238">
        <v>501</v>
      </c>
    </row>
    <row r="21" spans="1:4" ht="15">
      <c r="A21" s="33" t="s">
        <v>177</v>
      </c>
      <c r="B21" s="34">
        <f t="shared" si="0"/>
        <v>857</v>
      </c>
      <c r="C21" s="34">
        <v>569</v>
      </c>
      <c r="D21" s="238">
        <v>288</v>
      </c>
    </row>
    <row r="22" spans="1:4" ht="15">
      <c r="A22" s="33" t="s">
        <v>517</v>
      </c>
      <c r="B22" s="34">
        <f t="shared" si="0"/>
        <v>544</v>
      </c>
      <c r="C22" s="34">
        <v>332</v>
      </c>
      <c r="D22" s="238">
        <v>212</v>
      </c>
    </row>
    <row r="23" spans="1:4" ht="15">
      <c r="A23" s="33" t="s">
        <v>178</v>
      </c>
      <c r="B23" s="34">
        <f t="shared" si="0"/>
        <v>591</v>
      </c>
      <c r="C23" s="34">
        <v>311</v>
      </c>
      <c r="D23" s="238">
        <v>280</v>
      </c>
    </row>
    <row r="24" spans="1:4" ht="15">
      <c r="A24" s="33" t="s">
        <v>179</v>
      </c>
      <c r="B24" s="34">
        <f t="shared" si="0"/>
        <v>527</v>
      </c>
      <c r="C24" s="34">
        <v>340</v>
      </c>
      <c r="D24" s="238">
        <v>187</v>
      </c>
    </row>
    <row r="25" spans="1:4" ht="15">
      <c r="A25" s="33" t="s">
        <v>180</v>
      </c>
      <c r="B25" s="34">
        <f t="shared" si="0"/>
        <v>628</v>
      </c>
      <c r="C25" s="34">
        <v>408</v>
      </c>
      <c r="D25" s="238">
        <v>220</v>
      </c>
    </row>
    <row r="26" spans="1:4" ht="15">
      <c r="A26" s="33" t="s">
        <v>512</v>
      </c>
      <c r="B26" s="34">
        <f t="shared" si="0"/>
        <v>384</v>
      </c>
      <c r="C26" s="34">
        <v>275</v>
      </c>
      <c r="D26" s="238">
        <v>109</v>
      </c>
    </row>
    <row r="27" spans="1:4" ht="15">
      <c r="A27" s="33" t="s">
        <v>181</v>
      </c>
      <c r="B27" s="34">
        <f t="shared" si="0"/>
        <v>461</v>
      </c>
      <c r="C27" s="34">
        <v>276</v>
      </c>
      <c r="D27" s="238">
        <v>185</v>
      </c>
    </row>
    <row r="28" spans="1:4" ht="15">
      <c r="A28" s="33" t="s">
        <v>478</v>
      </c>
      <c r="B28" s="34">
        <f t="shared" si="0"/>
        <v>673</v>
      </c>
      <c r="C28" s="34">
        <v>357</v>
      </c>
      <c r="D28" s="238">
        <v>316</v>
      </c>
    </row>
    <row r="29" spans="1:4" ht="15">
      <c r="A29" s="33" t="s">
        <v>502</v>
      </c>
      <c r="B29" s="34">
        <f t="shared" si="0"/>
        <v>64</v>
      </c>
      <c r="C29" s="34">
        <v>49</v>
      </c>
      <c r="D29" s="238">
        <v>15</v>
      </c>
    </row>
    <row r="30" spans="1:4" ht="15">
      <c r="A30" s="33" t="s">
        <v>504</v>
      </c>
      <c r="B30" s="34">
        <f t="shared" si="0"/>
        <v>496</v>
      </c>
      <c r="C30" s="34">
        <v>266</v>
      </c>
      <c r="D30" s="238">
        <v>230</v>
      </c>
    </row>
    <row r="31" spans="1:4" ht="15">
      <c r="A31" s="33" t="s">
        <v>505</v>
      </c>
      <c r="B31" s="34">
        <f t="shared" si="0"/>
        <v>142</v>
      </c>
      <c r="C31" s="34">
        <v>61</v>
      </c>
      <c r="D31" s="238">
        <v>81</v>
      </c>
    </row>
    <row r="32" spans="1:4" ht="15">
      <c r="A32" s="33" t="s">
        <v>182</v>
      </c>
      <c r="B32" s="34">
        <f t="shared" si="0"/>
        <v>588</v>
      </c>
      <c r="C32" s="34">
        <v>449</v>
      </c>
      <c r="D32" s="238">
        <v>139</v>
      </c>
    </row>
    <row r="33" spans="1:4" ht="15">
      <c r="A33" s="33" t="s">
        <v>544</v>
      </c>
      <c r="B33" s="34">
        <f t="shared" si="0"/>
        <v>77</v>
      </c>
      <c r="C33" s="34">
        <v>56</v>
      </c>
      <c r="D33" s="238">
        <v>21</v>
      </c>
    </row>
    <row r="34" spans="1:4" ht="15">
      <c r="A34" s="33" t="s">
        <v>495</v>
      </c>
      <c r="B34" s="34">
        <f t="shared" si="0"/>
        <v>148</v>
      </c>
      <c r="C34" s="34">
        <v>98</v>
      </c>
      <c r="D34" s="238">
        <v>50</v>
      </c>
    </row>
    <row r="35" spans="1:4" ht="15">
      <c r="A35" s="33" t="s">
        <v>501</v>
      </c>
      <c r="B35" s="34">
        <f t="shared" si="0"/>
        <v>292</v>
      </c>
      <c r="C35" s="34">
        <v>204</v>
      </c>
      <c r="D35" s="238">
        <v>88</v>
      </c>
    </row>
    <row r="36" spans="1:4" ht="15">
      <c r="A36" s="33" t="s">
        <v>506</v>
      </c>
      <c r="B36" s="34">
        <f t="shared" si="0"/>
        <v>436</v>
      </c>
      <c r="C36" s="34">
        <v>256</v>
      </c>
      <c r="D36" s="238">
        <v>180</v>
      </c>
    </row>
    <row r="37" spans="1:4" ht="15">
      <c r="A37" s="33" t="s">
        <v>519</v>
      </c>
      <c r="B37" s="34">
        <f t="shared" si="0"/>
        <v>118</v>
      </c>
      <c r="C37" s="34">
        <v>70</v>
      </c>
      <c r="D37" s="238">
        <v>48</v>
      </c>
    </row>
    <row r="38" spans="1:4" ht="15">
      <c r="A38" s="33" t="s">
        <v>509</v>
      </c>
      <c r="B38" s="34">
        <f t="shared" si="0"/>
        <v>131</v>
      </c>
      <c r="C38" s="34">
        <v>88</v>
      </c>
      <c r="D38" s="238">
        <v>43</v>
      </c>
    </row>
    <row r="39" spans="1:4" ht="15">
      <c r="A39" s="33" t="s">
        <v>510</v>
      </c>
      <c r="B39" s="34">
        <f t="shared" si="0"/>
        <v>212</v>
      </c>
      <c r="C39" s="34">
        <v>104</v>
      </c>
      <c r="D39" s="238">
        <v>108</v>
      </c>
    </row>
    <row r="40" spans="1:4" ht="15">
      <c r="A40" s="33" t="s">
        <v>491</v>
      </c>
      <c r="B40" s="34">
        <f t="shared" si="0"/>
        <v>362</v>
      </c>
      <c r="C40" s="34">
        <v>262</v>
      </c>
      <c r="D40" s="238">
        <v>100</v>
      </c>
    </row>
    <row r="41" spans="1:4" ht="15">
      <c r="A41" s="33" t="s">
        <v>183</v>
      </c>
      <c r="B41" s="34">
        <f t="shared" si="0"/>
        <v>639</v>
      </c>
      <c r="C41" s="34">
        <v>415</v>
      </c>
      <c r="D41" s="238">
        <v>224</v>
      </c>
    </row>
    <row r="42" spans="1:4" ht="15">
      <c r="A42" s="33" t="s">
        <v>184</v>
      </c>
      <c r="B42" s="34">
        <f t="shared" si="0"/>
        <v>385</v>
      </c>
      <c r="C42" s="34">
        <v>272</v>
      </c>
      <c r="D42" s="238">
        <v>113</v>
      </c>
    </row>
    <row r="43" spans="1:4" ht="15">
      <c r="A43" s="33" t="s">
        <v>518</v>
      </c>
      <c r="B43" s="34">
        <f>C43+D43</f>
        <v>99</v>
      </c>
      <c r="C43" s="34">
        <v>17</v>
      </c>
      <c r="D43" s="238">
        <v>82</v>
      </c>
    </row>
    <row r="44" spans="1:4" ht="15">
      <c r="A44" s="36"/>
      <c r="B44" s="37"/>
      <c r="C44" s="36"/>
      <c r="D44" s="38"/>
    </row>
    <row r="45" spans="1:4" ht="15">
      <c r="A45" s="19" t="s">
        <v>342</v>
      </c>
      <c r="B45" s="23"/>
      <c r="C45" s="23"/>
      <c r="D45" s="23"/>
    </row>
  </sheetData>
  <sheetProtection/>
  <mergeCells count="5">
    <mergeCell ref="A3:D3"/>
    <mergeCell ref="A4:D4"/>
    <mergeCell ref="A6:A7"/>
    <mergeCell ref="B6:B7"/>
    <mergeCell ref="C6:D6"/>
  </mergeCells>
  <printOptions horizontalCentered="1" verticalCentered="1"/>
  <pageMargins left="0.45" right="0.42" top="0.984251968503937" bottom="0.984251968503937" header="0.5118110236220472" footer="0.5118110236220472"/>
  <pageSetup horizontalDpi="300" verticalDpi="300" orientation="portrait" scale="6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zoomScale="70" zoomScaleNormal="70" zoomScalePageLayoutView="0" workbookViewId="0" topLeftCell="A1">
      <selection activeCell="A3" sqref="A3:H8"/>
    </sheetView>
  </sheetViews>
  <sheetFormatPr defaultColWidth="11.57421875" defaultRowHeight="12.75"/>
  <cols>
    <col min="1" max="1" width="79.00390625" style="19" customWidth="1"/>
    <col min="2" max="8" width="20.7109375" style="19" customWidth="1"/>
    <col min="9" max="16384" width="11.421875" style="19" customWidth="1"/>
  </cols>
  <sheetData>
    <row r="1" ht="15">
      <c r="A1" s="19" t="s">
        <v>41</v>
      </c>
    </row>
    <row r="3" spans="1:8" ht="15">
      <c r="A3" s="40" t="s">
        <v>257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450</v>
      </c>
      <c r="B4" s="40"/>
      <c r="C4" s="40"/>
      <c r="D4" s="40"/>
      <c r="E4" s="40"/>
      <c r="F4" s="40"/>
      <c r="G4" s="40"/>
      <c r="H4" s="40"/>
    </row>
    <row r="5" spans="1:8" ht="15">
      <c r="A5" s="133"/>
      <c r="B5" s="133"/>
      <c r="C5" s="133"/>
      <c r="D5" s="133"/>
      <c r="E5" s="133"/>
      <c r="F5" s="133"/>
      <c r="G5" s="133"/>
      <c r="H5" s="133"/>
    </row>
    <row r="6" spans="1:8" ht="15">
      <c r="A6" s="249"/>
      <c r="B6" s="250"/>
      <c r="C6" s="251" t="s">
        <v>102</v>
      </c>
      <c r="D6" s="251"/>
      <c r="E6" s="251"/>
      <c r="F6" s="251"/>
      <c r="G6" s="251"/>
      <c r="H6" s="252"/>
    </row>
    <row r="7" spans="1:8" ht="15">
      <c r="A7" s="253" t="s">
        <v>475</v>
      </c>
      <c r="B7" s="254" t="s">
        <v>563</v>
      </c>
      <c r="C7" s="255" t="s">
        <v>564</v>
      </c>
      <c r="D7" s="255"/>
      <c r="E7" s="255"/>
      <c r="F7" s="255" t="s">
        <v>476</v>
      </c>
      <c r="G7" s="255"/>
      <c r="H7" s="256"/>
    </row>
    <row r="8" spans="1:8" ht="15">
      <c r="A8" s="257"/>
      <c r="B8" s="258"/>
      <c r="C8" s="259" t="s">
        <v>563</v>
      </c>
      <c r="D8" s="259" t="s">
        <v>266</v>
      </c>
      <c r="E8" s="259" t="s">
        <v>267</v>
      </c>
      <c r="F8" s="259" t="s">
        <v>468</v>
      </c>
      <c r="G8" s="259" t="s">
        <v>266</v>
      </c>
      <c r="H8" s="260" t="s">
        <v>267</v>
      </c>
    </row>
    <row r="9" spans="1:8" ht="15">
      <c r="A9" s="242"/>
      <c r="B9" s="243"/>
      <c r="C9" s="243"/>
      <c r="D9" s="243"/>
      <c r="E9" s="243"/>
      <c r="F9" s="243"/>
      <c r="G9" s="243"/>
      <c r="H9" s="244"/>
    </row>
    <row r="10" spans="1:8" ht="15">
      <c r="A10" s="1" t="s">
        <v>563</v>
      </c>
      <c r="B10" s="7">
        <f>SUM(B12:B44)</f>
        <v>12335</v>
      </c>
      <c r="C10" s="7">
        <f aca="true" t="shared" si="0" ref="C10:H10">SUM(C12:C44)</f>
        <v>10078</v>
      </c>
      <c r="D10" s="7">
        <f t="shared" si="0"/>
        <v>6406</v>
      </c>
      <c r="E10" s="7">
        <f t="shared" si="0"/>
        <v>3672</v>
      </c>
      <c r="F10" s="7">
        <f t="shared" si="0"/>
        <v>2257</v>
      </c>
      <c r="G10" s="7">
        <f t="shared" si="0"/>
        <v>1679</v>
      </c>
      <c r="H10" s="6">
        <f t="shared" si="0"/>
        <v>578</v>
      </c>
    </row>
    <row r="11" spans="1:8" ht="15">
      <c r="A11" s="1"/>
      <c r="B11" s="20"/>
      <c r="C11" s="20"/>
      <c r="D11" s="7"/>
      <c r="E11" s="7"/>
      <c r="F11" s="7"/>
      <c r="G11" s="7"/>
      <c r="H11" s="6"/>
    </row>
    <row r="12" spans="1:8" ht="15">
      <c r="A12" s="33" t="s">
        <v>25</v>
      </c>
      <c r="B12" s="9">
        <f aca="true" t="shared" si="1" ref="B12:B17">C12+F12</f>
        <v>224</v>
      </c>
      <c r="C12" s="9">
        <f aca="true" t="shared" si="2" ref="C12:C17">SUM(D12:E12)</f>
        <v>222</v>
      </c>
      <c r="D12" s="12">
        <v>201</v>
      </c>
      <c r="E12" s="12">
        <v>21</v>
      </c>
      <c r="F12" s="12">
        <f aca="true" t="shared" si="3" ref="F12:F17">SUM(G12:H12)</f>
        <v>2</v>
      </c>
      <c r="G12" s="12">
        <v>2</v>
      </c>
      <c r="H12" s="13">
        <v>0</v>
      </c>
    </row>
    <row r="13" spans="1:8" ht="15">
      <c r="A13" s="33" t="s">
        <v>175</v>
      </c>
      <c r="B13" s="9">
        <f t="shared" si="1"/>
        <v>985</v>
      </c>
      <c r="C13" s="9">
        <f t="shared" si="2"/>
        <v>830</v>
      </c>
      <c r="D13" s="12">
        <v>709</v>
      </c>
      <c r="E13" s="12">
        <v>121</v>
      </c>
      <c r="F13" s="12">
        <f t="shared" si="3"/>
        <v>155</v>
      </c>
      <c r="G13" s="12">
        <v>136</v>
      </c>
      <c r="H13" s="13">
        <v>19</v>
      </c>
    </row>
    <row r="14" spans="1:8" ht="15">
      <c r="A14" s="33" t="s">
        <v>18</v>
      </c>
      <c r="B14" s="9">
        <f t="shared" si="1"/>
        <v>225</v>
      </c>
      <c r="C14" s="9">
        <f t="shared" si="2"/>
        <v>145</v>
      </c>
      <c r="D14" s="12">
        <v>133</v>
      </c>
      <c r="E14" s="12">
        <v>12</v>
      </c>
      <c r="F14" s="12">
        <f t="shared" si="3"/>
        <v>80</v>
      </c>
      <c r="G14" s="12">
        <v>75</v>
      </c>
      <c r="H14" s="13">
        <v>5</v>
      </c>
    </row>
    <row r="15" spans="1:8" ht="15">
      <c r="A15" s="33" t="s">
        <v>19</v>
      </c>
      <c r="B15" s="9">
        <f t="shared" si="1"/>
        <v>34</v>
      </c>
      <c r="C15" s="9">
        <f t="shared" si="2"/>
        <v>24</v>
      </c>
      <c r="D15" s="12">
        <v>23</v>
      </c>
      <c r="E15" s="12">
        <v>1</v>
      </c>
      <c r="F15" s="12">
        <f t="shared" si="3"/>
        <v>10</v>
      </c>
      <c r="G15" s="12">
        <v>9</v>
      </c>
      <c r="H15" s="13">
        <v>1</v>
      </c>
    </row>
    <row r="16" spans="1:8" ht="15">
      <c r="A16" s="33" t="s">
        <v>20</v>
      </c>
      <c r="B16" s="9">
        <f t="shared" si="1"/>
        <v>259</v>
      </c>
      <c r="C16" s="9">
        <f t="shared" si="2"/>
        <v>203</v>
      </c>
      <c r="D16" s="12">
        <v>161</v>
      </c>
      <c r="E16" s="12">
        <v>42</v>
      </c>
      <c r="F16" s="12">
        <f t="shared" si="3"/>
        <v>56</v>
      </c>
      <c r="G16" s="12">
        <v>39</v>
      </c>
      <c r="H16" s="13">
        <v>17</v>
      </c>
    </row>
    <row r="17" spans="1:8" ht="15">
      <c r="A17" s="33" t="s">
        <v>21</v>
      </c>
      <c r="B17" s="9">
        <f t="shared" si="1"/>
        <v>239</v>
      </c>
      <c r="C17" s="9">
        <f t="shared" si="2"/>
        <v>180</v>
      </c>
      <c r="D17" s="12">
        <v>150</v>
      </c>
      <c r="E17" s="12">
        <v>30</v>
      </c>
      <c r="F17" s="12">
        <f t="shared" si="3"/>
        <v>59</v>
      </c>
      <c r="G17" s="12">
        <v>51</v>
      </c>
      <c r="H17" s="13">
        <v>8</v>
      </c>
    </row>
    <row r="18" spans="1:8" ht="15">
      <c r="A18" s="33" t="s">
        <v>22</v>
      </c>
      <c r="B18" s="9">
        <f aca="true" t="shared" si="4" ref="B18:B27">C18+F18</f>
        <v>229</v>
      </c>
      <c r="C18" s="9">
        <f aca="true" t="shared" si="5" ref="C18:C27">SUM(D18:E18)</f>
        <v>143</v>
      </c>
      <c r="D18" s="12">
        <v>69</v>
      </c>
      <c r="E18" s="12">
        <v>74</v>
      </c>
      <c r="F18" s="12">
        <f aca="true" t="shared" si="6" ref="F18:F27">SUM(G18:H18)</f>
        <v>86</v>
      </c>
      <c r="G18" s="12">
        <v>48</v>
      </c>
      <c r="H18" s="13">
        <v>38</v>
      </c>
    </row>
    <row r="19" spans="1:8" ht="15">
      <c r="A19" s="33" t="s">
        <v>23</v>
      </c>
      <c r="B19" s="9">
        <f t="shared" si="4"/>
        <v>137</v>
      </c>
      <c r="C19" s="9">
        <f t="shared" si="5"/>
        <v>99</v>
      </c>
      <c r="D19" s="12">
        <v>66</v>
      </c>
      <c r="E19" s="12">
        <v>33</v>
      </c>
      <c r="F19" s="12">
        <f t="shared" si="6"/>
        <v>38</v>
      </c>
      <c r="G19" s="12">
        <v>32</v>
      </c>
      <c r="H19" s="13">
        <v>6</v>
      </c>
    </row>
    <row r="20" spans="1:8" ht="15">
      <c r="A20" s="33" t="s">
        <v>24</v>
      </c>
      <c r="B20" s="9">
        <f t="shared" si="4"/>
        <v>43</v>
      </c>
      <c r="C20" s="9">
        <f t="shared" si="5"/>
        <v>34</v>
      </c>
      <c r="D20" s="12">
        <v>32</v>
      </c>
      <c r="E20" s="12">
        <v>2</v>
      </c>
      <c r="F20" s="12">
        <f t="shared" si="6"/>
        <v>9</v>
      </c>
      <c r="G20" s="12">
        <v>9</v>
      </c>
      <c r="H20" s="13">
        <v>0</v>
      </c>
    </row>
    <row r="21" spans="1:8" ht="15">
      <c r="A21" s="33" t="s">
        <v>176</v>
      </c>
      <c r="B21" s="9">
        <f t="shared" si="4"/>
        <v>1106</v>
      </c>
      <c r="C21" s="9">
        <f t="shared" si="5"/>
        <v>906</v>
      </c>
      <c r="D21" s="12">
        <v>469</v>
      </c>
      <c r="E21" s="12">
        <v>437</v>
      </c>
      <c r="F21" s="12">
        <f t="shared" si="6"/>
        <v>200</v>
      </c>
      <c r="G21" s="12">
        <v>136</v>
      </c>
      <c r="H21" s="13">
        <v>64</v>
      </c>
    </row>
    <row r="22" spans="1:8" ht="15">
      <c r="A22" s="33" t="s">
        <v>177</v>
      </c>
      <c r="B22" s="9">
        <f t="shared" si="4"/>
        <v>857</v>
      </c>
      <c r="C22" s="9">
        <f t="shared" si="5"/>
        <v>647</v>
      </c>
      <c r="D22" s="12">
        <v>427</v>
      </c>
      <c r="E22" s="12">
        <v>220</v>
      </c>
      <c r="F22" s="12">
        <f t="shared" si="6"/>
        <v>210</v>
      </c>
      <c r="G22" s="12">
        <v>142</v>
      </c>
      <c r="H22" s="13">
        <v>68</v>
      </c>
    </row>
    <row r="23" spans="1:8" ht="15">
      <c r="A23" s="33" t="s">
        <v>517</v>
      </c>
      <c r="B23" s="9">
        <f t="shared" si="4"/>
        <v>544</v>
      </c>
      <c r="C23" s="9">
        <f t="shared" si="5"/>
        <v>427</v>
      </c>
      <c r="D23" s="12">
        <v>253</v>
      </c>
      <c r="E23" s="12">
        <v>174</v>
      </c>
      <c r="F23" s="12">
        <f t="shared" si="6"/>
        <v>117</v>
      </c>
      <c r="G23" s="12">
        <v>79</v>
      </c>
      <c r="H23" s="13">
        <v>38</v>
      </c>
    </row>
    <row r="24" spans="1:8" ht="15">
      <c r="A24" s="33" t="s">
        <v>178</v>
      </c>
      <c r="B24" s="9">
        <f t="shared" si="4"/>
        <v>591</v>
      </c>
      <c r="C24" s="9">
        <f t="shared" si="5"/>
        <v>520</v>
      </c>
      <c r="D24" s="12">
        <v>245</v>
      </c>
      <c r="E24" s="12">
        <v>275</v>
      </c>
      <c r="F24" s="12">
        <f t="shared" si="6"/>
        <v>71</v>
      </c>
      <c r="G24" s="12">
        <v>66</v>
      </c>
      <c r="H24" s="13">
        <v>5</v>
      </c>
    </row>
    <row r="25" spans="1:8" ht="15">
      <c r="A25" s="33" t="s">
        <v>179</v>
      </c>
      <c r="B25" s="9">
        <f t="shared" si="4"/>
        <v>527</v>
      </c>
      <c r="C25" s="9">
        <f t="shared" si="5"/>
        <v>476</v>
      </c>
      <c r="D25" s="12">
        <v>300</v>
      </c>
      <c r="E25" s="12">
        <v>176</v>
      </c>
      <c r="F25" s="12">
        <f t="shared" si="6"/>
        <v>51</v>
      </c>
      <c r="G25" s="12">
        <v>40</v>
      </c>
      <c r="H25" s="13">
        <v>11</v>
      </c>
    </row>
    <row r="26" spans="1:8" ht="15">
      <c r="A26" s="33" t="s">
        <v>180</v>
      </c>
      <c r="B26" s="9">
        <f t="shared" si="4"/>
        <v>628</v>
      </c>
      <c r="C26" s="9">
        <f t="shared" si="5"/>
        <v>511</v>
      </c>
      <c r="D26" s="12">
        <v>316</v>
      </c>
      <c r="E26" s="12">
        <v>195</v>
      </c>
      <c r="F26" s="12">
        <f t="shared" si="6"/>
        <v>117</v>
      </c>
      <c r="G26" s="12">
        <v>92</v>
      </c>
      <c r="H26" s="13">
        <v>25</v>
      </c>
    </row>
    <row r="27" spans="1:8" ht="15">
      <c r="A27" s="33" t="s">
        <v>512</v>
      </c>
      <c r="B27" s="9">
        <f t="shared" si="4"/>
        <v>384</v>
      </c>
      <c r="C27" s="9">
        <f t="shared" si="5"/>
        <v>308</v>
      </c>
      <c r="D27" s="12">
        <v>219</v>
      </c>
      <c r="E27" s="12">
        <v>89</v>
      </c>
      <c r="F27" s="12">
        <f t="shared" si="6"/>
        <v>76</v>
      </c>
      <c r="G27" s="12">
        <v>56</v>
      </c>
      <c r="H27" s="13">
        <v>20</v>
      </c>
    </row>
    <row r="28" spans="1:8" ht="15">
      <c r="A28" s="33" t="s">
        <v>181</v>
      </c>
      <c r="B28" s="9">
        <f aca="true" t="shared" si="7" ref="B28:B43">C28+F28</f>
        <v>461</v>
      </c>
      <c r="C28" s="9">
        <f aca="true" t="shared" si="8" ref="C28:C43">SUM(D28:E28)</f>
        <v>404</v>
      </c>
      <c r="D28" s="12">
        <v>235</v>
      </c>
      <c r="E28" s="12">
        <v>169</v>
      </c>
      <c r="F28" s="12">
        <f aca="true" t="shared" si="9" ref="F28:F43">SUM(G28:H28)</f>
        <v>57</v>
      </c>
      <c r="G28" s="12">
        <v>41</v>
      </c>
      <c r="H28" s="13">
        <v>16</v>
      </c>
    </row>
    <row r="29" spans="1:8" ht="15">
      <c r="A29" s="33" t="s">
        <v>478</v>
      </c>
      <c r="B29" s="9">
        <f t="shared" si="7"/>
        <v>673</v>
      </c>
      <c r="C29" s="9">
        <f t="shared" si="8"/>
        <v>507</v>
      </c>
      <c r="D29" s="12">
        <v>262</v>
      </c>
      <c r="E29" s="12">
        <v>245</v>
      </c>
      <c r="F29" s="12">
        <f t="shared" si="9"/>
        <v>166</v>
      </c>
      <c r="G29" s="12">
        <v>95</v>
      </c>
      <c r="H29" s="13">
        <v>71</v>
      </c>
    </row>
    <row r="30" spans="1:8" ht="15">
      <c r="A30" s="33" t="s">
        <v>502</v>
      </c>
      <c r="B30" s="9">
        <f t="shared" si="7"/>
        <v>64</v>
      </c>
      <c r="C30" s="9">
        <f t="shared" si="8"/>
        <v>55</v>
      </c>
      <c r="D30" s="12">
        <v>43</v>
      </c>
      <c r="E30" s="12">
        <v>12</v>
      </c>
      <c r="F30" s="12">
        <f t="shared" si="9"/>
        <v>9</v>
      </c>
      <c r="G30" s="12">
        <v>6</v>
      </c>
      <c r="H30" s="13">
        <v>3</v>
      </c>
    </row>
    <row r="31" spans="1:8" ht="15">
      <c r="A31" s="33" t="s">
        <v>504</v>
      </c>
      <c r="B31" s="9">
        <f t="shared" si="7"/>
        <v>496</v>
      </c>
      <c r="C31" s="9">
        <f t="shared" si="8"/>
        <v>414</v>
      </c>
      <c r="D31" s="12">
        <v>208</v>
      </c>
      <c r="E31" s="12">
        <v>206</v>
      </c>
      <c r="F31" s="12">
        <f t="shared" si="9"/>
        <v>82</v>
      </c>
      <c r="G31" s="12">
        <v>58</v>
      </c>
      <c r="H31" s="13">
        <v>24</v>
      </c>
    </row>
    <row r="32" spans="1:8" ht="15">
      <c r="A32" s="33" t="s">
        <v>505</v>
      </c>
      <c r="B32" s="9">
        <f t="shared" si="7"/>
        <v>142</v>
      </c>
      <c r="C32" s="9">
        <f t="shared" si="8"/>
        <v>127</v>
      </c>
      <c r="D32" s="12">
        <v>46</v>
      </c>
      <c r="E32" s="12">
        <v>81</v>
      </c>
      <c r="F32" s="12">
        <f t="shared" si="9"/>
        <v>15</v>
      </c>
      <c r="G32" s="12">
        <v>15</v>
      </c>
      <c r="H32" s="13">
        <v>0</v>
      </c>
    </row>
    <row r="33" spans="1:8" ht="15">
      <c r="A33" s="33" t="s">
        <v>182</v>
      </c>
      <c r="B33" s="9">
        <f t="shared" si="7"/>
        <v>588</v>
      </c>
      <c r="C33" s="9">
        <f t="shared" si="8"/>
        <v>402</v>
      </c>
      <c r="D33" s="12">
        <v>303</v>
      </c>
      <c r="E33" s="12">
        <v>99</v>
      </c>
      <c r="F33" s="12">
        <f t="shared" si="9"/>
        <v>186</v>
      </c>
      <c r="G33" s="12">
        <v>146</v>
      </c>
      <c r="H33" s="13">
        <v>40</v>
      </c>
    </row>
    <row r="34" spans="1:8" ht="15">
      <c r="A34" s="33" t="s">
        <v>544</v>
      </c>
      <c r="B34" s="9">
        <f t="shared" si="7"/>
        <v>77</v>
      </c>
      <c r="C34" s="9">
        <f t="shared" si="8"/>
        <v>54</v>
      </c>
      <c r="D34" s="12">
        <v>38</v>
      </c>
      <c r="E34" s="12">
        <v>16</v>
      </c>
      <c r="F34" s="12">
        <f t="shared" si="9"/>
        <v>23</v>
      </c>
      <c r="G34" s="12">
        <v>18</v>
      </c>
      <c r="H34" s="13">
        <v>5</v>
      </c>
    </row>
    <row r="35" spans="1:8" ht="15">
      <c r="A35" s="33" t="s">
        <v>495</v>
      </c>
      <c r="B35" s="9">
        <f t="shared" si="7"/>
        <v>148</v>
      </c>
      <c r="C35" s="9">
        <f t="shared" si="8"/>
        <v>121</v>
      </c>
      <c r="D35" s="12">
        <v>77</v>
      </c>
      <c r="E35" s="12">
        <v>44</v>
      </c>
      <c r="F35" s="12">
        <f t="shared" si="9"/>
        <v>27</v>
      </c>
      <c r="G35" s="12">
        <v>21</v>
      </c>
      <c r="H35" s="13">
        <v>6</v>
      </c>
    </row>
    <row r="36" spans="1:8" ht="15">
      <c r="A36" s="33" t="s">
        <v>501</v>
      </c>
      <c r="B36" s="9">
        <f t="shared" si="7"/>
        <v>292</v>
      </c>
      <c r="C36" s="9">
        <f t="shared" si="8"/>
        <v>216</v>
      </c>
      <c r="D36" s="12">
        <v>150</v>
      </c>
      <c r="E36" s="12">
        <v>66</v>
      </c>
      <c r="F36" s="12">
        <f t="shared" si="9"/>
        <v>76</v>
      </c>
      <c r="G36" s="12">
        <v>54</v>
      </c>
      <c r="H36" s="13">
        <v>22</v>
      </c>
    </row>
    <row r="37" spans="1:8" ht="15">
      <c r="A37" s="33" t="s">
        <v>506</v>
      </c>
      <c r="B37" s="9">
        <f t="shared" si="7"/>
        <v>436</v>
      </c>
      <c r="C37" s="9">
        <f t="shared" si="8"/>
        <v>407</v>
      </c>
      <c r="D37" s="12">
        <v>234</v>
      </c>
      <c r="E37" s="12">
        <v>173</v>
      </c>
      <c r="F37" s="12">
        <f t="shared" si="9"/>
        <v>29</v>
      </c>
      <c r="G37" s="12">
        <v>22</v>
      </c>
      <c r="H37" s="13">
        <v>7</v>
      </c>
    </row>
    <row r="38" spans="1:8" ht="15">
      <c r="A38" s="33" t="s">
        <v>519</v>
      </c>
      <c r="B38" s="9">
        <f t="shared" si="7"/>
        <v>118</v>
      </c>
      <c r="C38" s="9">
        <f t="shared" si="8"/>
        <v>93</v>
      </c>
      <c r="D38" s="12">
        <v>48</v>
      </c>
      <c r="E38" s="12">
        <v>45</v>
      </c>
      <c r="F38" s="12">
        <f t="shared" si="9"/>
        <v>25</v>
      </c>
      <c r="G38" s="12">
        <v>22</v>
      </c>
      <c r="H38" s="13">
        <v>3</v>
      </c>
    </row>
    <row r="39" spans="1:8" ht="15">
      <c r="A39" s="33" t="s">
        <v>509</v>
      </c>
      <c r="B39" s="9">
        <f t="shared" si="7"/>
        <v>131</v>
      </c>
      <c r="C39" s="9">
        <f t="shared" si="8"/>
        <v>103</v>
      </c>
      <c r="D39" s="12">
        <v>67</v>
      </c>
      <c r="E39" s="12">
        <v>36</v>
      </c>
      <c r="F39" s="12">
        <f t="shared" si="9"/>
        <v>28</v>
      </c>
      <c r="G39" s="12">
        <v>21</v>
      </c>
      <c r="H39" s="13">
        <v>7</v>
      </c>
    </row>
    <row r="40" spans="1:8" ht="15">
      <c r="A40" s="33" t="s">
        <v>510</v>
      </c>
      <c r="B40" s="9">
        <f t="shared" si="7"/>
        <v>212</v>
      </c>
      <c r="C40" s="9">
        <f t="shared" si="8"/>
        <v>171</v>
      </c>
      <c r="D40" s="12">
        <v>81</v>
      </c>
      <c r="E40" s="12">
        <v>90</v>
      </c>
      <c r="F40" s="12">
        <f t="shared" si="9"/>
        <v>41</v>
      </c>
      <c r="G40" s="12">
        <v>23</v>
      </c>
      <c r="H40" s="13">
        <v>18</v>
      </c>
    </row>
    <row r="41" spans="1:8" ht="15">
      <c r="A41" s="33" t="s">
        <v>491</v>
      </c>
      <c r="B41" s="9">
        <f t="shared" si="7"/>
        <v>362</v>
      </c>
      <c r="C41" s="9">
        <f t="shared" si="8"/>
        <v>315</v>
      </c>
      <c r="D41" s="12">
        <v>220</v>
      </c>
      <c r="E41" s="12">
        <v>95</v>
      </c>
      <c r="F41" s="12">
        <f t="shared" si="9"/>
        <v>47</v>
      </c>
      <c r="G41" s="12">
        <v>42</v>
      </c>
      <c r="H41" s="13">
        <v>5</v>
      </c>
    </row>
    <row r="42" spans="1:8" ht="15">
      <c r="A42" s="33" t="s">
        <v>183</v>
      </c>
      <c r="B42" s="9">
        <f t="shared" si="7"/>
        <v>639</v>
      </c>
      <c r="C42" s="9">
        <f t="shared" si="8"/>
        <v>616</v>
      </c>
      <c r="D42" s="12">
        <v>401</v>
      </c>
      <c r="E42" s="12">
        <v>215</v>
      </c>
      <c r="F42" s="12">
        <f t="shared" si="9"/>
        <v>23</v>
      </c>
      <c r="G42" s="9">
        <v>14</v>
      </c>
      <c r="H42" s="10">
        <v>9</v>
      </c>
    </row>
    <row r="43" spans="1:8" ht="15">
      <c r="A43" s="33" t="s">
        <v>184</v>
      </c>
      <c r="B43" s="9">
        <f t="shared" si="7"/>
        <v>385</v>
      </c>
      <c r="C43" s="9">
        <f t="shared" si="8"/>
        <v>305</v>
      </c>
      <c r="D43" s="12">
        <v>208</v>
      </c>
      <c r="E43" s="12">
        <v>97</v>
      </c>
      <c r="F43" s="12">
        <f t="shared" si="9"/>
        <v>80</v>
      </c>
      <c r="G43" s="12">
        <v>64</v>
      </c>
      <c r="H43" s="13">
        <v>16</v>
      </c>
    </row>
    <row r="44" spans="1:8" ht="15">
      <c r="A44" s="33" t="s">
        <v>518</v>
      </c>
      <c r="B44" s="9">
        <f>C44+F44</f>
        <v>99</v>
      </c>
      <c r="C44" s="9">
        <f>SUM(D44:E44)</f>
        <v>93</v>
      </c>
      <c r="D44" s="12">
        <v>12</v>
      </c>
      <c r="E44" s="12">
        <v>81</v>
      </c>
      <c r="F44" s="12">
        <f>SUM(G44:H44)</f>
        <v>6</v>
      </c>
      <c r="G44" s="12">
        <v>5</v>
      </c>
      <c r="H44" s="13">
        <v>1</v>
      </c>
    </row>
    <row r="45" spans="1:8" ht="15">
      <c r="A45" s="15"/>
      <c r="B45" s="245"/>
      <c r="C45" s="245"/>
      <c r="D45" s="246"/>
      <c r="E45" s="246"/>
      <c r="F45" s="246"/>
      <c r="G45" s="246"/>
      <c r="H45" s="247"/>
    </row>
    <row r="46" spans="1:4" ht="15">
      <c r="A46" s="248" t="s">
        <v>342</v>
      </c>
      <c r="B46" s="248"/>
      <c r="C46" s="248"/>
      <c r="D46" s="248"/>
    </row>
  </sheetData>
  <sheetProtection/>
  <mergeCells count="5">
    <mergeCell ref="A3:H3"/>
    <mergeCell ref="A4:H4"/>
    <mergeCell ref="C6:H6"/>
    <mergeCell ref="C7:E7"/>
    <mergeCell ref="F7:H7"/>
  </mergeCells>
  <printOptions horizontalCentered="1" verticalCentered="1"/>
  <pageMargins left="0" right="0" top="0" bottom="0" header="0" footer="0"/>
  <pageSetup horizontalDpi="600" verticalDpi="600" orientation="landscape" scale="5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selection activeCell="O32" sqref="O32"/>
    </sheetView>
  </sheetViews>
  <sheetFormatPr defaultColWidth="11.57421875" defaultRowHeight="12.75"/>
  <cols>
    <col min="1" max="1" width="35.8515625" style="56" customWidth="1"/>
    <col min="2" max="2" width="16.00390625" style="56" customWidth="1"/>
    <col min="3" max="3" width="16.421875" style="56" customWidth="1"/>
    <col min="4" max="4" width="17.421875" style="56" customWidth="1"/>
    <col min="5" max="5" width="17.00390625" style="56" customWidth="1"/>
    <col min="6" max="7" width="16.8515625" style="56" customWidth="1"/>
    <col min="8" max="8" width="17.140625" style="56" customWidth="1"/>
    <col min="9" max="16384" width="11.421875" style="56" customWidth="1"/>
  </cols>
  <sheetData>
    <row r="1" ht="15">
      <c r="A1" s="21" t="s">
        <v>42</v>
      </c>
    </row>
    <row r="3" spans="1:17" s="19" customFormat="1" ht="15">
      <c r="A3" s="40" t="s">
        <v>565</v>
      </c>
      <c r="B3" s="40"/>
      <c r="C3" s="40"/>
      <c r="D3" s="40"/>
      <c r="E3" s="40"/>
      <c r="F3" s="40"/>
      <c r="G3" s="40"/>
      <c r="H3" s="40"/>
      <c r="I3" s="67"/>
      <c r="J3" s="67"/>
      <c r="K3" s="67"/>
      <c r="L3" s="67"/>
      <c r="M3" s="67"/>
      <c r="N3" s="67"/>
      <c r="O3" s="67"/>
      <c r="P3" s="67"/>
      <c r="Q3" s="67"/>
    </row>
    <row r="4" spans="1:17" s="19" customFormat="1" ht="15">
      <c r="A4" s="40" t="s">
        <v>15</v>
      </c>
      <c r="B4" s="40"/>
      <c r="C4" s="40"/>
      <c r="D4" s="40"/>
      <c r="E4" s="40"/>
      <c r="F4" s="40"/>
      <c r="G4" s="40"/>
      <c r="H4" s="40"/>
      <c r="I4" s="67"/>
      <c r="J4" s="67"/>
      <c r="K4" s="67"/>
      <c r="L4" s="67"/>
      <c r="M4" s="67"/>
      <c r="N4" s="67"/>
      <c r="O4" s="67"/>
      <c r="P4" s="67"/>
      <c r="Q4" s="67"/>
    </row>
    <row r="5" spans="1:8" ht="15">
      <c r="A5" s="264"/>
      <c r="B5" s="264"/>
      <c r="C5" s="264"/>
      <c r="D5" s="264"/>
      <c r="E5" s="264"/>
      <c r="F5" s="264"/>
      <c r="G5" s="264"/>
      <c r="H5" s="264"/>
    </row>
    <row r="6" spans="1:8" ht="15">
      <c r="A6" s="249"/>
      <c r="B6" s="251" t="s">
        <v>102</v>
      </c>
      <c r="C6" s="251"/>
      <c r="D6" s="251"/>
      <c r="E6" s="251"/>
      <c r="F6" s="251"/>
      <c r="G6" s="251"/>
      <c r="H6" s="252"/>
    </row>
    <row r="7" spans="1:8" ht="15">
      <c r="A7" s="253" t="s">
        <v>566</v>
      </c>
      <c r="B7" s="255" t="s">
        <v>567</v>
      </c>
      <c r="C7" s="251" t="s">
        <v>564</v>
      </c>
      <c r="D7" s="251"/>
      <c r="E7" s="251"/>
      <c r="F7" s="251" t="s">
        <v>476</v>
      </c>
      <c r="G7" s="251"/>
      <c r="H7" s="252"/>
    </row>
    <row r="8" spans="1:8" ht="15">
      <c r="A8" s="265"/>
      <c r="B8" s="266"/>
      <c r="C8" s="258" t="s">
        <v>468</v>
      </c>
      <c r="D8" s="258" t="s">
        <v>568</v>
      </c>
      <c r="E8" s="258" t="s">
        <v>569</v>
      </c>
      <c r="F8" s="258" t="s">
        <v>468</v>
      </c>
      <c r="G8" s="258" t="s">
        <v>568</v>
      </c>
      <c r="H8" s="267" t="s">
        <v>569</v>
      </c>
    </row>
    <row r="9" spans="1:8" ht="15">
      <c r="A9" s="2"/>
      <c r="B9" s="3"/>
      <c r="C9" s="3"/>
      <c r="D9" s="3"/>
      <c r="E9" s="3"/>
      <c r="F9" s="3"/>
      <c r="G9" s="4"/>
      <c r="H9" s="5"/>
    </row>
    <row r="10" spans="1:9" s="262" customFormat="1" ht="15">
      <c r="A10" s="1" t="s">
        <v>567</v>
      </c>
      <c r="B10" s="6">
        <f>SUM(B12:B17)</f>
        <v>12335</v>
      </c>
      <c r="C10" s="7">
        <f>SUM(D10:E10)</f>
        <v>10078</v>
      </c>
      <c r="D10" s="6">
        <f>SUM(D12:D17)</f>
        <v>8993</v>
      </c>
      <c r="E10" s="6">
        <f>SUM(E12:E17)</f>
        <v>1085</v>
      </c>
      <c r="F10" s="20">
        <f>SUM(G10:H10)</f>
        <v>2257</v>
      </c>
      <c r="G10" s="6">
        <f>SUM(G12:G17)</f>
        <v>2135</v>
      </c>
      <c r="H10" s="6">
        <f>SUM(H12:H17)</f>
        <v>122</v>
      </c>
      <c r="I10" s="261"/>
    </row>
    <row r="11" spans="1:8" ht="15">
      <c r="A11" s="8"/>
      <c r="B11" s="9"/>
      <c r="C11" s="9"/>
      <c r="D11" s="9"/>
      <c r="E11" s="9"/>
      <c r="F11" s="9"/>
      <c r="G11" s="9"/>
      <c r="H11" s="10"/>
    </row>
    <row r="12" spans="1:8" ht="15">
      <c r="A12" s="11" t="s">
        <v>8</v>
      </c>
      <c r="B12" s="12">
        <f aca="true" t="shared" si="0" ref="B12:B17">C12+F12</f>
        <v>30</v>
      </c>
      <c r="C12" s="12">
        <f aca="true" t="shared" si="1" ref="C12:C17">SUM(D12:E12)</f>
        <v>26</v>
      </c>
      <c r="D12" s="12">
        <v>21</v>
      </c>
      <c r="E12" s="12">
        <v>5</v>
      </c>
      <c r="F12" s="9">
        <f aca="true" t="shared" si="2" ref="F12:F17">SUM(G12:H12)</f>
        <v>4</v>
      </c>
      <c r="G12" s="12">
        <v>4</v>
      </c>
      <c r="H12" s="13">
        <v>0</v>
      </c>
    </row>
    <row r="13" spans="1:8" ht="15">
      <c r="A13" s="11" t="s">
        <v>9</v>
      </c>
      <c r="B13" s="12">
        <f t="shared" si="0"/>
        <v>125</v>
      </c>
      <c r="C13" s="12">
        <f t="shared" si="1"/>
        <v>112</v>
      </c>
      <c r="D13" s="12">
        <v>92</v>
      </c>
      <c r="E13" s="12">
        <v>20</v>
      </c>
      <c r="F13" s="9">
        <f t="shared" si="2"/>
        <v>13</v>
      </c>
      <c r="G13" s="12">
        <v>13</v>
      </c>
      <c r="H13" s="13">
        <v>0</v>
      </c>
    </row>
    <row r="14" spans="1:8" ht="15">
      <c r="A14" s="11" t="s">
        <v>10</v>
      </c>
      <c r="B14" s="12">
        <f t="shared" si="0"/>
        <v>2542</v>
      </c>
      <c r="C14" s="12">
        <f t="shared" si="1"/>
        <v>2440</v>
      </c>
      <c r="D14" s="12">
        <v>2132</v>
      </c>
      <c r="E14" s="12">
        <v>308</v>
      </c>
      <c r="F14" s="14">
        <f t="shared" si="2"/>
        <v>102</v>
      </c>
      <c r="G14" s="12">
        <v>93</v>
      </c>
      <c r="H14" s="13">
        <v>9</v>
      </c>
    </row>
    <row r="15" spans="1:8" ht="15">
      <c r="A15" s="11" t="s">
        <v>11</v>
      </c>
      <c r="B15" s="12">
        <f t="shared" si="0"/>
        <v>5277</v>
      </c>
      <c r="C15" s="12">
        <f t="shared" si="1"/>
        <v>3768</v>
      </c>
      <c r="D15" s="12">
        <v>3470</v>
      </c>
      <c r="E15" s="12">
        <v>298</v>
      </c>
      <c r="F15" s="14">
        <f t="shared" si="2"/>
        <v>1509</v>
      </c>
      <c r="G15" s="12">
        <v>1429</v>
      </c>
      <c r="H15" s="13">
        <v>80</v>
      </c>
    </row>
    <row r="16" spans="1:8" ht="15">
      <c r="A16" s="11" t="s">
        <v>12</v>
      </c>
      <c r="B16" s="12">
        <f t="shared" si="0"/>
        <v>111</v>
      </c>
      <c r="C16" s="12">
        <f t="shared" si="1"/>
        <v>60</v>
      </c>
      <c r="D16" s="12">
        <v>58</v>
      </c>
      <c r="E16" s="12">
        <v>2</v>
      </c>
      <c r="F16" s="14">
        <f t="shared" si="2"/>
        <v>51</v>
      </c>
      <c r="G16" s="12">
        <v>51</v>
      </c>
      <c r="H16" s="13">
        <v>0</v>
      </c>
    </row>
    <row r="17" spans="1:8" ht="15">
      <c r="A17" s="11" t="s">
        <v>13</v>
      </c>
      <c r="B17" s="12">
        <f t="shared" si="0"/>
        <v>4250</v>
      </c>
      <c r="C17" s="12">
        <f t="shared" si="1"/>
        <v>3672</v>
      </c>
      <c r="D17" s="12">
        <v>3220</v>
      </c>
      <c r="E17" s="12">
        <v>452</v>
      </c>
      <c r="F17" s="14">
        <f t="shared" si="2"/>
        <v>578</v>
      </c>
      <c r="G17" s="12">
        <v>545</v>
      </c>
      <c r="H17" s="13">
        <v>33</v>
      </c>
    </row>
    <row r="18" spans="1:8" ht="15">
      <c r="A18" s="15"/>
      <c r="B18" s="16"/>
      <c r="C18" s="16"/>
      <c r="D18" s="16"/>
      <c r="E18" s="16"/>
      <c r="F18" s="16"/>
      <c r="G18" s="16"/>
      <c r="H18" s="17"/>
    </row>
    <row r="19" spans="1:8" ht="15">
      <c r="A19" s="18" t="s">
        <v>342</v>
      </c>
      <c r="B19" s="19"/>
      <c r="C19" s="19"/>
      <c r="D19" s="19"/>
      <c r="E19" s="19"/>
      <c r="F19" s="19"/>
      <c r="G19" s="19"/>
      <c r="H19" s="19"/>
    </row>
  </sheetData>
  <sheetProtection/>
  <mergeCells count="6">
    <mergeCell ref="B7:B8"/>
    <mergeCell ref="C7:E7"/>
    <mergeCell ref="F7:H7"/>
    <mergeCell ref="A3:H3"/>
    <mergeCell ref="A4:H4"/>
    <mergeCell ref="B6:H6"/>
  </mergeCells>
  <printOptions horizontalCentered="1" verticalCentered="1"/>
  <pageMargins left="0" right="0" top="0" bottom="0" header="0" footer="0"/>
  <pageSetup horizontalDpi="600" verticalDpi="600" orientation="landscape" scale="7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1"/>
  <sheetViews>
    <sheetView zoomScaleSheetLayoutView="85" zoomScalePageLayoutView="0" workbookViewId="0" topLeftCell="A1">
      <selection activeCell="I31" sqref="I31"/>
    </sheetView>
  </sheetViews>
  <sheetFormatPr defaultColWidth="11.57421875" defaultRowHeight="12.75"/>
  <cols>
    <col min="1" max="1" width="89.8515625" style="23" bestFit="1" customWidth="1"/>
    <col min="2" max="2" width="22.421875" style="23" customWidth="1"/>
    <col min="3" max="3" width="19.8515625" style="23" bestFit="1" customWidth="1"/>
    <col min="4" max="4" width="17.140625" style="23" bestFit="1" customWidth="1"/>
    <col min="5" max="16384" width="11.421875" style="23" customWidth="1"/>
  </cols>
  <sheetData>
    <row r="1" spans="1:2" ht="15">
      <c r="A1" s="28" t="s">
        <v>43</v>
      </c>
      <c r="B1" s="226"/>
    </row>
    <row r="2" ht="15">
      <c r="B2" s="226"/>
    </row>
    <row r="3" spans="1:4" ht="15">
      <c r="A3" s="40" t="s">
        <v>17</v>
      </c>
      <c r="B3" s="40"/>
      <c r="C3" s="40"/>
      <c r="D3" s="40"/>
    </row>
    <row r="4" spans="1:4" ht="15">
      <c r="A4" s="40" t="s">
        <v>16</v>
      </c>
      <c r="B4" s="40"/>
      <c r="C4" s="40"/>
      <c r="D4" s="40"/>
    </row>
    <row r="5" spans="1:4" ht="15">
      <c r="A5" s="42"/>
      <c r="B5" s="42"/>
      <c r="C5" s="42"/>
      <c r="D5" s="42"/>
    </row>
    <row r="6" spans="1:4" ht="15">
      <c r="A6" s="271"/>
      <c r="B6" s="251"/>
      <c r="C6" s="251"/>
      <c r="D6" s="252"/>
    </row>
    <row r="7" spans="1:4" s="263" customFormat="1" ht="15">
      <c r="A7" s="253"/>
      <c r="B7" s="251" t="s">
        <v>174</v>
      </c>
      <c r="C7" s="251"/>
      <c r="D7" s="252"/>
    </row>
    <row r="8" spans="1:4" s="263" customFormat="1" ht="15">
      <c r="A8" s="265" t="s">
        <v>467</v>
      </c>
      <c r="B8" s="258" t="s">
        <v>468</v>
      </c>
      <c r="C8" s="258" t="s">
        <v>266</v>
      </c>
      <c r="D8" s="267" t="s">
        <v>267</v>
      </c>
    </row>
    <row r="9" spans="1:4" ht="15">
      <c r="A9" s="268"/>
      <c r="B9" s="269"/>
      <c r="C9" s="269"/>
      <c r="D9" s="270"/>
    </row>
    <row r="10" spans="1:4" ht="15">
      <c r="A10" s="102" t="s">
        <v>352</v>
      </c>
      <c r="B10" s="103">
        <f>B12+B28+B32+B44+B49+B54+B78+B87+B95+B102+B109+B118+B129+B136+B82+B145</f>
        <v>2257</v>
      </c>
      <c r="C10" s="103">
        <f>C12+C28+C32+C44+C49+C54+C78+C87+C95+C102+C109+C118+C129+C136+C82+C145</f>
        <v>1679</v>
      </c>
      <c r="D10" s="106">
        <f>D12+D28+D32+D44+D49+D54+D78+D87+D95+D102+D109+D118+D129+D136+D82+D145</f>
        <v>578</v>
      </c>
    </row>
    <row r="11" spans="1:4" ht="15">
      <c r="A11" s="107"/>
      <c r="B11" s="108"/>
      <c r="C11" s="108"/>
      <c r="D11" s="111"/>
    </row>
    <row r="12" spans="1:4" s="263" customFormat="1" ht="15">
      <c r="A12" s="22" t="s">
        <v>538</v>
      </c>
      <c r="B12" s="103">
        <f>C12+D12</f>
        <v>209</v>
      </c>
      <c r="C12" s="103">
        <f>SUM(C14:C26)</f>
        <v>131</v>
      </c>
      <c r="D12" s="106">
        <f>SUM(D14:D26)</f>
        <v>78</v>
      </c>
    </row>
    <row r="13" spans="1:4" ht="15">
      <c r="A13" s="19"/>
      <c r="B13" s="103"/>
      <c r="C13" s="103"/>
      <c r="D13" s="106"/>
    </row>
    <row r="14" spans="1:4" ht="15">
      <c r="A14" s="107" t="s">
        <v>436</v>
      </c>
      <c r="B14" s="31">
        <f aca="true" t="shared" si="0" ref="B14:B26">C14+D14</f>
        <v>1</v>
      </c>
      <c r="C14" s="31">
        <v>0</v>
      </c>
      <c r="D14" s="32">
        <v>1</v>
      </c>
    </row>
    <row r="15" spans="1:4" ht="15">
      <c r="A15" s="107" t="s">
        <v>405</v>
      </c>
      <c r="B15" s="31">
        <f t="shared" si="0"/>
        <v>4</v>
      </c>
      <c r="C15" s="31">
        <v>0</v>
      </c>
      <c r="D15" s="32">
        <v>4</v>
      </c>
    </row>
    <row r="16" spans="1:4" ht="15">
      <c r="A16" s="107" t="s">
        <v>486</v>
      </c>
      <c r="B16" s="31">
        <f t="shared" si="0"/>
        <v>67</v>
      </c>
      <c r="C16" s="31">
        <v>39</v>
      </c>
      <c r="D16" s="32">
        <v>28</v>
      </c>
    </row>
    <row r="17" spans="1:4" ht="15">
      <c r="A17" s="107" t="s">
        <v>407</v>
      </c>
      <c r="B17" s="31">
        <f t="shared" si="0"/>
        <v>29</v>
      </c>
      <c r="C17" s="31">
        <v>20</v>
      </c>
      <c r="D17" s="32">
        <v>9</v>
      </c>
    </row>
    <row r="18" spans="1:4" ht="15">
      <c r="A18" s="107" t="s">
        <v>435</v>
      </c>
      <c r="B18" s="31">
        <f t="shared" si="0"/>
        <v>3</v>
      </c>
      <c r="C18" s="31">
        <v>3</v>
      </c>
      <c r="D18" s="32">
        <v>0</v>
      </c>
    </row>
    <row r="19" spans="1:4" ht="15">
      <c r="A19" s="107" t="s">
        <v>487</v>
      </c>
      <c r="B19" s="31">
        <f t="shared" si="0"/>
        <v>3</v>
      </c>
      <c r="C19" s="31">
        <v>3</v>
      </c>
      <c r="D19" s="32">
        <v>0</v>
      </c>
    </row>
    <row r="20" spans="1:4" ht="15">
      <c r="A20" s="107" t="s">
        <v>409</v>
      </c>
      <c r="B20" s="31">
        <f t="shared" si="0"/>
        <v>2</v>
      </c>
      <c r="C20" s="31">
        <v>2</v>
      </c>
      <c r="D20" s="32">
        <v>0</v>
      </c>
    </row>
    <row r="21" spans="1:4" ht="15">
      <c r="A21" s="107" t="s">
        <v>557</v>
      </c>
      <c r="B21" s="31">
        <f t="shared" si="0"/>
        <v>31</v>
      </c>
      <c r="C21" s="31">
        <v>16</v>
      </c>
      <c r="D21" s="32">
        <v>15</v>
      </c>
    </row>
    <row r="22" spans="1:4" ht="15">
      <c r="A22" s="107" t="s">
        <v>410</v>
      </c>
      <c r="B22" s="31">
        <f t="shared" si="0"/>
        <v>27</v>
      </c>
      <c r="C22" s="31">
        <v>19</v>
      </c>
      <c r="D22" s="32">
        <v>8</v>
      </c>
    </row>
    <row r="23" spans="1:4" ht="15">
      <c r="A23" s="19" t="s">
        <v>546</v>
      </c>
      <c r="B23" s="31">
        <f t="shared" si="0"/>
        <v>10</v>
      </c>
      <c r="C23" s="31">
        <v>8</v>
      </c>
      <c r="D23" s="32">
        <v>2</v>
      </c>
    </row>
    <row r="24" spans="1:4" ht="15">
      <c r="A24" s="19" t="s">
        <v>533</v>
      </c>
      <c r="B24" s="31">
        <f t="shared" si="0"/>
        <v>13</v>
      </c>
      <c r="C24" s="31">
        <v>9</v>
      </c>
      <c r="D24" s="32">
        <v>4</v>
      </c>
    </row>
    <row r="25" spans="1:4" ht="15">
      <c r="A25" s="19" t="s">
        <v>411</v>
      </c>
      <c r="B25" s="31">
        <f t="shared" si="0"/>
        <v>1</v>
      </c>
      <c r="C25" s="31">
        <v>1</v>
      </c>
      <c r="D25" s="32">
        <v>0</v>
      </c>
    </row>
    <row r="26" spans="1:4" ht="15">
      <c r="A26" s="19" t="s">
        <v>488</v>
      </c>
      <c r="B26" s="31">
        <f t="shared" si="0"/>
        <v>18</v>
      </c>
      <c r="C26" s="31">
        <v>11</v>
      </c>
      <c r="D26" s="32">
        <v>7</v>
      </c>
    </row>
    <row r="27" spans="1:4" ht="15">
      <c r="A27" s="19"/>
      <c r="B27" s="103"/>
      <c r="C27" s="103"/>
      <c r="D27" s="118"/>
    </row>
    <row r="28" spans="1:4" ht="15">
      <c r="A28" s="22" t="s">
        <v>543</v>
      </c>
      <c r="B28" s="103">
        <f>C28+D28</f>
        <v>2</v>
      </c>
      <c r="C28" s="103">
        <f>SUM(C30:C30)</f>
        <v>2</v>
      </c>
      <c r="D28" s="118">
        <f>SUM(D30:D30)</f>
        <v>0</v>
      </c>
    </row>
    <row r="29" spans="1:4" ht="15">
      <c r="A29" s="19"/>
      <c r="B29" s="31"/>
      <c r="C29" s="31"/>
      <c r="D29" s="111"/>
    </row>
    <row r="30" spans="1:4" ht="15">
      <c r="A30" s="19" t="s">
        <v>553</v>
      </c>
      <c r="B30" s="31">
        <f>C30+D30</f>
        <v>2</v>
      </c>
      <c r="C30" s="31">
        <v>2</v>
      </c>
      <c r="D30" s="32">
        <v>0</v>
      </c>
    </row>
    <row r="31" spans="1:4" ht="15">
      <c r="A31" s="19"/>
      <c r="B31" s="103"/>
      <c r="C31" s="103"/>
      <c r="D31" s="118"/>
    </row>
    <row r="32" spans="1:4" ht="15">
      <c r="A32" s="22" t="s">
        <v>536</v>
      </c>
      <c r="B32" s="103">
        <f>C32+D32</f>
        <v>105</v>
      </c>
      <c r="C32" s="103">
        <f>SUM(C34:C42)</f>
        <v>67</v>
      </c>
      <c r="D32" s="118">
        <f>SUM(D34:D42)</f>
        <v>38</v>
      </c>
    </row>
    <row r="33" spans="1:4" ht="15">
      <c r="A33" s="19"/>
      <c r="B33" s="31"/>
      <c r="C33" s="31"/>
      <c r="D33" s="111"/>
    </row>
    <row r="34" spans="1:4" ht="15">
      <c r="A34" s="19" t="s">
        <v>412</v>
      </c>
      <c r="B34" s="31">
        <f aca="true" t="shared" si="1" ref="B34:B42">C34+D34</f>
        <v>3</v>
      </c>
      <c r="C34" s="31">
        <v>2</v>
      </c>
      <c r="D34" s="32">
        <v>1</v>
      </c>
    </row>
    <row r="35" spans="1:4" ht="15">
      <c r="A35" s="19" t="s">
        <v>413</v>
      </c>
      <c r="B35" s="31">
        <f t="shared" si="1"/>
        <v>55</v>
      </c>
      <c r="C35" s="31">
        <v>31</v>
      </c>
      <c r="D35" s="32">
        <v>24</v>
      </c>
    </row>
    <row r="36" spans="1:4" ht="15">
      <c r="A36" s="19" t="s">
        <v>416</v>
      </c>
      <c r="B36" s="31">
        <f t="shared" si="1"/>
        <v>1</v>
      </c>
      <c r="C36" s="31">
        <v>1</v>
      </c>
      <c r="D36" s="32">
        <v>0</v>
      </c>
    </row>
    <row r="37" spans="1:4" ht="15">
      <c r="A37" s="19" t="s">
        <v>418</v>
      </c>
      <c r="B37" s="31">
        <f t="shared" si="1"/>
        <v>2</v>
      </c>
      <c r="C37" s="31">
        <v>0</v>
      </c>
      <c r="D37" s="32">
        <v>2</v>
      </c>
    </row>
    <row r="38" spans="1:4" ht="15">
      <c r="A38" s="19" t="s">
        <v>270</v>
      </c>
      <c r="B38" s="31">
        <f t="shared" si="1"/>
        <v>1</v>
      </c>
      <c r="C38" s="31">
        <v>1</v>
      </c>
      <c r="D38" s="32">
        <v>0</v>
      </c>
    </row>
    <row r="39" spans="1:4" ht="15">
      <c r="A39" s="19" t="s">
        <v>272</v>
      </c>
      <c r="B39" s="31">
        <f t="shared" si="1"/>
        <v>3</v>
      </c>
      <c r="C39" s="31">
        <v>2</v>
      </c>
      <c r="D39" s="32">
        <v>1</v>
      </c>
    </row>
    <row r="40" spans="1:4" ht="15">
      <c r="A40" s="19" t="s">
        <v>556</v>
      </c>
      <c r="B40" s="31">
        <f t="shared" si="1"/>
        <v>30</v>
      </c>
      <c r="C40" s="31">
        <v>22</v>
      </c>
      <c r="D40" s="32">
        <v>8</v>
      </c>
    </row>
    <row r="41" spans="1:4" ht="15">
      <c r="A41" s="19" t="s">
        <v>273</v>
      </c>
      <c r="B41" s="31">
        <f t="shared" si="1"/>
        <v>1</v>
      </c>
      <c r="C41" s="31">
        <v>1</v>
      </c>
      <c r="D41" s="32">
        <v>0</v>
      </c>
    </row>
    <row r="42" spans="1:4" ht="15">
      <c r="A42" s="107" t="s">
        <v>561</v>
      </c>
      <c r="B42" s="31">
        <f t="shared" si="1"/>
        <v>9</v>
      </c>
      <c r="C42" s="31">
        <v>7</v>
      </c>
      <c r="D42" s="32">
        <v>2</v>
      </c>
    </row>
    <row r="43" spans="1:4" ht="15">
      <c r="A43" s="19"/>
      <c r="B43" s="31"/>
      <c r="C43" s="31"/>
      <c r="D43" s="111"/>
    </row>
    <row r="44" spans="1:4" ht="15">
      <c r="A44" s="22" t="s">
        <v>542</v>
      </c>
      <c r="B44" s="103">
        <f>C44+D44</f>
        <v>19</v>
      </c>
      <c r="C44" s="103">
        <f>SUM(C46:C47)</f>
        <v>6</v>
      </c>
      <c r="D44" s="118">
        <f>SUM(D46:D47)</f>
        <v>13</v>
      </c>
    </row>
    <row r="45" spans="1:4" ht="15">
      <c r="A45" s="19"/>
      <c r="B45" s="31"/>
      <c r="C45" s="31"/>
      <c r="D45" s="111"/>
    </row>
    <row r="46" spans="1:4" ht="15">
      <c r="A46" s="19" t="s">
        <v>484</v>
      </c>
      <c r="B46" s="31">
        <f>C46+D46</f>
        <v>14</v>
      </c>
      <c r="C46" s="31">
        <v>4</v>
      </c>
      <c r="D46" s="32">
        <v>10</v>
      </c>
    </row>
    <row r="47" spans="1:4" ht="15">
      <c r="A47" s="107" t="s">
        <v>278</v>
      </c>
      <c r="B47" s="31">
        <f>C47+D47</f>
        <v>5</v>
      </c>
      <c r="C47" s="31">
        <v>2</v>
      </c>
      <c r="D47" s="32">
        <v>3</v>
      </c>
    </row>
    <row r="48" spans="1:4" s="66" customFormat="1" ht="15">
      <c r="A48" s="19"/>
      <c r="B48" s="31"/>
      <c r="C48" s="31"/>
      <c r="D48" s="111"/>
    </row>
    <row r="49" spans="1:4" s="66" customFormat="1" ht="15">
      <c r="A49" s="22" t="s">
        <v>280</v>
      </c>
      <c r="B49" s="103">
        <f>C49+D49</f>
        <v>26</v>
      </c>
      <c r="C49" s="103">
        <f>SUM(C51:C52)</f>
        <v>16</v>
      </c>
      <c r="D49" s="106">
        <f>SUM(D51:D52)</f>
        <v>10</v>
      </c>
    </row>
    <row r="50" spans="1:4" s="66" customFormat="1" ht="15">
      <c r="A50" s="19"/>
      <c r="B50" s="31"/>
      <c r="C50" s="31"/>
      <c r="D50" s="111"/>
    </row>
    <row r="51" spans="1:4" ht="15">
      <c r="A51" s="19" t="s">
        <v>282</v>
      </c>
      <c r="B51" s="31">
        <f>C51+D51</f>
        <v>25</v>
      </c>
      <c r="C51" s="31">
        <v>15</v>
      </c>
      <c r="D51" s="32">
        <v>10</v>
      </c>
    </row>
    <row r="52" spans="1:4" ht="15">
      <c r="A52" s="19" t="s">
        <v>124</v>
      </c>
      <c r="B52" s="31">
        <f>C52+D52</f>
        <v>1</v>
      </c>
      <c r="C52" s="31">
        <v>1</v>
      </c>
      <c r="D52" s="32">
        <v>0</v>
      </c>
    </row>
    <row r="53" spans="1:4" ht="15">
      <c r="A53" s="19"/>
      <c r="B53" s="31"/>
      <c r="C53" s="31"/>
      <c r="D53" s="111"/>
    </row>
    <row r="54" spans="1:4" ht="15">
      <c r="A54" s="22" t="s">
        <v>539</v>
      </c>
      <c r="B54" s="103">
        <f>C54+D54</f>
        <v>1234</v>
      </c>
      <c r="C54" s="103">
        <f>SUM(C56:C76)</f>
        <v>970</v>
      </c>
      <c r="D54" s="118">
        <f>SUM(D56:D76)</f>
        <v>264</v>
      </c>
    </row>
    <row r="55" spans="1:4" ht="15">
      <c r="A55" s="19"/>
      <c r="B55" s="31"/>
      <c r="C55" s="31"/>
      <c r="D55" s="111"/>
    </row>
    <row r="56" spans="1:4" ht="15">
      <c r="A56" s="19" t="s">
        <v>284</v>
      </c>
      <c r="B56" s="31">
        <f aca="true" t="shared" si="2" ref="B56:B76">C56+D56</f>
        <v>4</v>
      </c>
      <c r="C56" s="31">
        <v>2</v>
      </c>
      <c r="D56" s="32">
        <v>2</v>
      </c>
    </row>
    <row r="57" spans="1:4" ht="15">
      <c r="A57" s="19" t="s">
        <v>286</v>
      </c>
      <c r="B57" s="31">
        <f t="shared" si="2"/>
        <v>4</v>
      </c>
      <c r="C57" s="31">
        <v>3</v>
      </c>
      <c r="D57" s="32">
        <v>1</v>
      </c>
    </row>
    <row r="58" spans="1:4" ht="15">
      <c r="A58" s="19" t="s">
        <v>125</v>
      </c>
      <c r="B58" s="31">
        <f t="shared" si="2"/>
        <v>6</v>
      </c>
      <c r="C58" s="31">
        <v>3</v>
      </c>
      <c r="D58" s="32">
        <v>3</v>
      </c>
    </row>
    <row r="59" spans="1:4" ht="15">
      <c r="A59" s="19" t="s">
        <v>496</v>
      </c>
      <c r="B59" s="31">
        <f t="shared" si="2"/>
        <v>39</v>
      </c>
      <c r="C59" s="31">
        <v>30</v>
      </c>
      <c r="D59" s="32">
        <v>9</v>
      </c>
    </row>
    <row r="60" spans="1:4" ht="15">
      <c r="A60" s="19" t="s">
        <v>500</v>
      </c>
      <c r="B60" s="31">
        <f t="shared" si="2"/>
        <v>44</v>
      </c>
      <c r="C60" s="31">
        <v>35</v>
      </c>
      <c r="D60" s="32">
        <v>9</v>
      </c>
    </row>
    <row r="61" spans="1:4" ht="15">
      <c r="A61" s="19" t="s">
        <v>126</v>
      </c>
      <c r="B61" s="31">
        <f t="shared" si="2"/>
        <v>3</v>
      </c>
      <c r="C61" s="31">
        <v>2</v>
      </c>
      <c r="D61" s="32">
        <v>1</v>
      </c>
    </row>
    <row r="62" spans="1:4" ht="15">
      <c r="A62" s="19" t="s">
        <v>289</v>
      </c>
      <c r="B62" s="31">
        <f t="shared" si="2"/>
        <v>1</v>
      </c>
      <c r="C62" s="31">
        <v>0</v>
      </c>
      <c r="D62" s="32">
        <v>1</v>
      </c>
    </row>
    <row r="63" spans="1:4" ht="15">
      <c r="A63" s="19" t="s">
        <v>466</v>
      </c>
      <c r="B63" s="31">
        <f t="shared" si="2"/>
        <v>3</v>
      </c>
      <c r="C63" s="31">
        <v>0</v>
      </c>
      <c r="D63" s="32">
        <v>3</v>
      </c>
    </row>
    <row r="64" spans="1:4" ht="15">
      <c r="A64" s="19" t="s">
        <v>290</v>
      </c>
      <c r="B64" s="31">
        <f t="shared" si="2"/>
        <v>3</v>
      </c>
      <c r="C64" s="31">
        <v>3</v>
      </c>
      <c r="D64" s="32">
        <v>0</v>
      </c>
    </row>
    <row r="65" spans="1:4" ht="15">
      <c r="A65" s="19" t="s">
        <v>292</v>
      </c>
      <c r="B65" s="31">
        <f t="shared" si="2"/>
        <v>1</v>
      </c>
      <c r="C65" s="31">
        <v>0</v>
      </c>
      <c r="D65" s="32">
        <v>1</v>
      </c>
    </row>
    <row r="66" spans="1:4" ht="15">
      <c r="A66" s="19" t="s">
        <v>547</v>
      </c>
      <c r="B66" s="31">
        <f t="shared" si="2"/>
        <v>44</v>
      </c>
      <c r="C66" s="31">
        <v>34</v>
      </c>
      <c r="D66" s="32">
        <v>10</v>
      </c>
    </row>
    <row r="67" spans="1:4" ht="15">
      <c r="A67" s="19" t="s">
        <v>294</v>
      </c>
      <c r="B67" s="31">
        <f t="shared" si="2"/>
        <v>21</v>
      </c>
      <c r="C67" s="31">
        <v>16</v>
      </c>
      <c r="D67" s="32">
        <v>5</v>
      </c>
    </row>
    <row r="68" spans="1:4" ht="15">
      <c r="A68" s="19" t="s">
        <v>473</v>
      </c>
      <c r="B68" s="31">
        <f t="shared" si="2"/>
        <v>128</v>
      </c>
      <c r="C68" s="31">
        <v>113</v>
      </c>
      <c r="D68" s="32">
        <v>15</v>
      </c>
    </row>
    <row r="69" spans="1:4" ht="15">
      <c r="A69" s="19" t="s">
        <v>295</v>
      </c>
      <c r="B69" s="31">
        <f t="shared" si="2"/>
        <v>37</v>
      </c>
      <c r="C69" s="31">
        <v>34</v>
      </c>
      <c r="D69" s="32">
        <v>3</v>
      </c>
    </row>
    <row r="70" spans="1:4" ht="15">
      <c r="A70" s="19" t="s">
        <v>508</v>
      </c>
      <c r="B70" s="31">
        <f t="shared" si="2"/>
        <v>588</v>
      </c>
      <c r="C70" s="31">
        <v>443</v>
      </c>
      <c r="D70" s="32">
        <v>145</v>
      </c>
    </row>
    <row r="71" spans="1:4" ht="15">
      <c r="A71" s="19" t="s">
        <v>296</v>
      </c>
      <c r="B71" s="31">
        <f t="shared" si="2"/>
        <v>73</v>
      </c>
      <c r="C71" s="31">
        <v>65</v>
      </c>
      <c r="D71" s="32">
        <v>8</v>
      </c>
    </row>
    <row r="72" spans="1:4" ht="15">
      <c r="A72" s="19" t="s">
        <v>548</v>
      </c>
      <c r="B72" s="31">
        <f t="shared" si="2"/>
        <v>188</v>
      </c>
      <c r="C72" s="31">
        <v>148</v>
      </c>
      <c r="D72" s="32">
        <v>40</v>
      </c>
    </row>
    <row r="73" spans="1:4" ht="15">
      <c r="A73" s="19" t="s">
        <v>297</v>
      </c>
      <c r="B73" s="31">
        <f t="shared" si="2"/>
        <v>35</v>
      </c>
      <c r="C73" s="31">
        <v>30</v>
      </c>
      <c r="D73" s="32">
        <v>5</v>
      </c>
    </row>
    <row r="74" spans="1:4" ht="15">
      <c r="A74" s="19" t="s">
        <v>298</v>
      </c>
      <c r="B74" s="31">
        <f t="shared" si="2"/>
        <v>5</v>
      </c>
      <c r="C74" s="31">
        <v>4</v>
      </c>
      <c r="D74" s="32">
        <v>1</v>
      </c>
    </row>
    <row r="75" spans="1:4" ht="15">
      <c r="A75" s="19" t="s">
        <v>554</v>
      </c>
      <c r="B75" s="31">
        <f t="shared" si="2"/>
        <v>6</v>
      </c>
      <c r="C75" s="31">
        <v>4</v>
      </c>
      <c r="D75" s="32">
        <v>2</v>
      </c>
    </row>
    <row r="76" spans="1:4" ht="15">
      <c r="A76" s="19" t="s">
        <v>299</v>
      </c>
      <c r="B76" s="31">
        <f t="shared" si="2"/>
        <v>1</v>
      </c>
      <c r="C76" s="31">
        <v>1</v>
      </c>
      <c r="D76" s="32">
        <v>0</v>
      </c>
    </row>
    <row r="77" spans="1:4" ht="15">
      <c r="A77" s="19"/>
      <c r="B77" s="31"/>
      <c r="C77" s="31"/>
      <c r="D77" s="111"/>
    </row>
    <row r="78" spans="1:4" ht="15">
      <c r="A78" s="22" t="s">
        <v>535</v>
      </c>
      <c r="B78" s="103">
        <f>C78+D78</f>
        <v>5</v>
      </c>
      <c r="C78" s="103">
        <f>SUM(C80:C80)</f>
        <v>2</v>
      </c>
      <c r="D78" s="118">
        <f>SUM(D80:D80)</f>
        <v>3</v>
      </c>
    </row>
    <row r="79" spans="1:4" ht="15">
      <c r="A79" s="19"/>
      <c r="B79" s="31"/>
      <c r="C79" s="31"/>
      <c r="D79" s="111"/>
    </row>
    <row r="80" spans="1:4" s="66" customFormat="1" ht="15">
      <c r="A80" s="33" t="s">
        <v>534</v>
      </c>
      <c r="B80" s="31">
        <f>C80+D80</f>
        <v>5</v>
      </c>
      <c r="C80" s="31">
        <v>2</v>
      </c>
      <c r="D80" s="32">
        <v>3</v>
      </c>
    </row>
    <row r="81" spans="2:4" ht="15">
      <c r="B81" s="31"/>
      <c r="C81" s="108"/>
      <c r="D81" s="111"/>
    </row>
    <row r="82" spans="1:4" ht="15">
      <c r="A82" s="22" t="s">
        <v>527</v>
      </c>
      <c r="B82" s="103">
        <f>C82+D82</f>
        <v>3</v>
      </c>
      <c r="C82" s="103">
        <f>SUM(C84:C85)</f>
        <v>1</v>
      </c>
      <c r="D82" s="106">
        <f>SUM(D84:D85)</f>
        <v>2</v>
      </c>
    </row>
    <row r="83" spans="1:4" ht="15">
      <c r="A83" s="22"/>
      <c r="B83" s="103"/>
      <c r="C83" s="103"/>
      <c r="D83" s="106"/>
    </row>
    <row r="84" spans="1:4" s="66" customFormat="1" ht="15">
      <c r="A84" s="19" t="s">
        <v>305</v>
      </c>
      <c r="B84" s="31">
        <f>C84+D84</f>
        <v>2</v>
      </c>
      <c r="C84" s="31">
        <v>0</v>
      </c>
      <c r="D84" s="32">
        <v>2</v>
      </c>
    </row>
    <row r="85" spans="1:4" ht="15">
      <c r="A85" s="19" t="s">
        <v>494</v>
      </c>
      <c r="B85" s="31">
        <f>C85+D85</f>
        <v>1</v>
      </c>
      <c r="C85" s="31">
        <v>1</v>
      </c>
      <c r="D85" s="32">
        <v>0</v>
      </c>
    </row>
    <row r="86" spans="1:4" ht="15">
      <c r="A86" s="19"/>
      <c r="B86" s="31"/>
      <c r="C86" s="31"/>
      <c r="D86" s="111"/>
    </row>
    <row r="87" spans="1:4" ht="15">
      <c r="A87" s="22" t="s">
        <v>541</v>
      </c>
      <c r="B87" s="103">
        <f>C87+D87</f>
        <v>107</v>
      </c>
      <c r="C87" s="103">
        <f>SUM(C89:C93)</f>
        <v>71</v>
      </c>
      <c r="D87" s="118">
        <f>SUM(D89:D93)</f>
        <v>36</v>
      </c>
    </row>
    <row r="88" spans="1:4" ht="15">
      <c r="A88" s="19"/>
      <c r="B88" s="31"/>
      <c r="C88" s="31"/>
      <c r="D88" s="111"/>
    </row>
    <row r="89" spans="1:4" ht="15">
      <c r="A89" s="19" t="s">
        <v>306</v>
      </c>
      <c r="B89" s="31">
        <f>C89+D89</f>
        <v>15</v>
      </c>
      <c r="C89" s="31">
        <v>11</v>
      </c>
      <c r="D89" s="32">
        <v>4</v>
      </c>
    </row>
    <row r="90" spans="1:4" ht="15">
      <c r="A90" s="19" t="s">
        <v>307</v>
      </c>
      <c r="B90" s="31">
        <f>C90+D90</f>
        <v>1</v>
      </c>
      <c r="C90" s="31">
        <v>0</v>
      </c>
      <c r="D90" s="32">
        <v>1</v>
      </c>
    </row>
    <row r="91" spans="1:4" ht="15">
      <c r="A91" s="19" t="s">
        <v>483</v>
      </c>
      <c r="B91" s="31">
        <f>C91+D91</f>
        <v>61</v>
      </c>
      <c r="C91" s="31">
        <v>40</v>
      </c>
      <c r="D91" s="32">
        <v>21</v>
      </c>
    </row>
    <row r="92" spans="1:4" ht="15">
      <c r="A92" s="19" t="s">
        <v>497</v>
      </c>
      <c r="B92" s="31">
        <f>C92+D92</f>
        <v>12</v>
      </c>
      <c r="C92" s="31">
        <v>7</v>
      </c>
      <c r="D92" s="32">
        <v>5</v>
      </c>
    </row>
    <row r="93" spans="1:4" ht="15">
      <c r="A93" s="19" t="s">
        <v>310</v>
      </c>
      <c r="B93" s="31">
        <f>C93+D93</f>
        <v>18</v>
      </c>
      <c r="C93" s="31">
        <v>13</v>
      </c>
      <c r="D93" s="32">
        <v>5</v>
      </c>
    </row>
    <row r="94" spans="1:4" ht="15">
      <c r="A94" s="19"/>
      <c r="B94" s="31"/>
      <c r="C94" s="31"/>
      <c r="D94" s="111"/>
    </row>
    <row r="95" spans="1:4" ht="15">
      <c r="A95" s="22" t="s">
        <v>537</v>
      </c>
      <c r="B95" s="103">
        <f>C95+D95</f>
        <v>23</v>
      </c>
      <c r="C95" s="103">
        <f>SUM(C97:C100)</f>
        <v>17</v>
      </c>
      <c r="D95" s="118">
        <f>SUM(D97:D100)</f>
        <v>6</v>
      </c>
    </row>
    <row r="96" spans="1:4" ht="15">
      <c r="A96" s="19"/>
      <c r="B96" s="103"/>
      <c r="C96" s="103"/>
      <c r="D96" s="118"/>
    </row>
    <row r="97" spans="1:4" ht="15">
      <c r="A97" s="19" t="s">
        <v>314</v>
      </c>
      <c r="B97" s="31">
        <f>C97+D97</f>
        <v>3</v>
      </c>
      <c r="C97" s="31">
        <v>3</v>
      </c>
      <c r="D97" s="32">
        <v>0</v>
      </c>
    </row>
    <row r="98" spans="1:4" ht="15">
      <c r="A98" s="19" t="s">
        <v>317</v>
      </c>
      <c r="B98" s="31">
        <f>C98+D98</f>
        <v>1</v>
      </c>
      <c r="C98" s="31">
        <v>1</v>
      </c>
      <c r="D98" s="32">
        <v>0</v>
      </c>
    </row>
    <row r="99" spans="1:4" ht="15">
      <c r="A99" s="19" t="s">
        <v>549</v>
      </c>
      <c r="B99" s="31">
        <f>C99+D99</f>
        <v>18</v>
      </c>
      <c r="C99" s="31">
        <v>13</v>
      </c>
      <c r="D99" s="32">
        <v>5</v>
      </c>
    </row>
    <row r="100" spans="1:4" s="66" customFormat="1" ht="15">
      <c r="A100" s="19" t="s">
        <v>318</v>
      </c>
      <c r="B100" s="31">
        <f>C100+D100</f>
        <v>1</v>
      </c>
      <c r="C100" s="31">
        <v>0</v>
      </c>
      <c r="D100" s="32">
        <v>1</v>
      </c>
    </row>
    <row r="101" spans="1:4" ht="15">
      <c r="A101" s="19"/>
      <c r="B101" s="31"/>
      <c r="C101" s="31"/>
      <c r="D101" s="111"/>
    </row>
    <row r="102" spans="1:4" ht="15">
      <c r="A102" s="22" t="s">
        <v>551</v>
      </c>
      <c r="B102" s="103">
        <f>C102+D102</f>
        <v>8</v>
      </c>
      <c r="C102" s="103">
        <f>SUM(C104:C107)</f>
        <v>8</v>
      </c>
      <c r="D102" s="118">
        <f>SUM(D104:D107)</f>
        <v>0</v>
      </c>
    </row>
    <row r="103" spans="1:4" ht="15">
      <c r="A103" s="19"/>
      <c r="B103" s="103"/>
      <c r="C103" s="103"/>
      <c r="D103" s="118"/>
    </row>
    <row r="104" spans="1:4" ht="15">
      <c r="A104" s="19" t="s">
        <v>320</v>
      </c>
      <c r="B104" s="31">
        <f>C104+D104</f>
        <v>2</v>
      </c>
      <c r="C104" s="31">
        <v>2</v>
      </c>
      <c r="D104" s="32">
        <v>0</v>
      </c>
    </row>
    <row r="105" spans="1:4" ht="15">
      <c r="A105" s="19" t="s">
        <v>321</v>
      </c>
      <c r="B105" s="31">
        <f>C105+D105</f>
        <v>1</v>
      </c>
      <c r="C105" s="31">
        <v>1</v>
      </c>
      <c r="D105" s="32">
        <v>0</v>
      </c>
    </row>
    <row r="106" spans="1:4" ht="15">
      <c r="A106" s="107" t="s">
        <v>323</v>
      </c>
      <c r="B106" s="31">
        <f>C106+D106</f>
        <v>3</v>
      </c>
      <c r="C106" s="31">
        <v>3</v>
      </c>
      <c r="D106" s="32">
        <v>0</v>
      </c>
    </row>
    <row r="107" spans="1:4" ht="15">
      <c r="A107" s="19" t="s">
        <v>525</v>
      </c>
      <c r="B107" s="31">
        <f>C107+D107</f>
        <v>2</v>
      </c>
      <c r="C107" s="31">
        <v>2</v>
      </c>
      <c r="D107" s="32">
        <v>0</v>
      </c>
    </row>
    <row r="108" spans="1:4" ht="15">
      <c r="A108" s="19"/>
      <c r="B108" s="103"/>
      <c r="C108" s="103"/>
      <c r="D108" s="118"/>
    </row>
    <row r="109" spans="1:4" ht="15">
      <c r="A109" s="22" t="s">
        <v>325</v>
      </c>
      <c r="B109" s="103">
        <f>C109+D109</f>
        <v>26</v>
      </c>
      <c r="C109" s="103">
        <f>SUM(C111:C116)</f>
        <v>17</v>
      </c>
      <c r="D109" s="118">
        <f>SUM(D111:D116)</f>
        <v>9</v>
      </c>
    </row>
    <row r="110" spans="1:4" ht="15">
      <c r="A110" s="19"/>
      <c r="B110" s="31"/>
      <c r="C110" s="31"/>
      <c r="D110" s="111"/>
    </row>
    <row r="111" spans="1:4" ht="15">
      <c r="A111" s="19" t="s">
        <v>131</v>
      </c>
      <c r="B111" s="31">
        <f aca="true" t="shared" si="3" ref="B111:B116">C111+D111</f>
        <v>2</v>
      </c>
      <c r="C111" s="31">
        <v>0</v>
      </c>
      <c r="D111" s="32">
        <v>2</v>
      </c>
    </row>
    <row r="112" spans="1:4" ht="15">
      <c r="A112" s="19" t="s">
        <v>327</v>
      </c>
      <c r="B112" s="31">
        <f t="shared" si="3"/>
        <v>10</v>
      </c>
      <c r="C112" s="31">
        <v>5</v>
      </c>
      <c r="D112" s="32">
        <v>5</v>
      </c>
    </row>
    <row r="113" spans="1:4" ht="15">
      <c r="A113" s="19" t="s">
        <v>430</v>
      </c>
      <c r="B113" s="31">
        <f t="shared" si="3"/>
        <v>2</v>
      </c>
      <c r="C113" s="31">
        <v>2</v>
      </c>
      <c r="D113" s="32">
        <v>0</v>
      </c>
    </row>
    <row r="114" spans="1:4" ht="15">
      <c r="A114" s="107" t="s">
        <v>328</v>
      </c>
      <c r="B114" s="31">
        <f t="shared" si="3"/>
        <v>1</v>
      </c>
      <c r="C114" s="31">
        <v>1</v>
      </c>
      <c r="D114" s="32">
        <v>0</v>
      </c>
    </row>
    <row r="115" spans="1:4" ht="15">
      <c r="A115" s="107" t="s">
        <v>329</v>
      </c>
      <c r="B115" s="31">
        <f t="shared" si="3"/>
        <v>2</v>
      </c>
      <c r="C115" s="31">
        <v>2</v>
      </c>
      <c r="D115" s="32">
        <v>0</v>
      </c>
    </row>
    <row r="116" spans="1:4" s="66" customFormat="1" ht="15">
      <c r="A116" s="19" t="s">
        <v>482</v>
      </c>
      <c r="B116" s="31">
        <f t="shared" si="3"/>
        <v>9</v>
      </c>
      <c r="C116" s="31">
        <v>7</v>
      </c>
      <c r="D116" s="32">
        <v>2</v>
      </c>
    </row>
    <row r="117" spans="1:4" ht="15">
      <c r="A117" s="19"/>
      <c r="B117" s="31"/>
      <c r="C117" s="31"/>
      <c r="D117" s="111"/>
    </row>
    <row r="118" spans="1:4" ht="15">
      <c r="A118" s="22" t="s">
        <v>218</v>
      </c>
      <c r="B118" s="103">
        <f>C118+D118</f>
        <v>146</v>
      </c>
      <c r="C118" s="103">
        <f>SUM(C120:C127)</f>
        <v>127</v>
      </c>
      <c r="D118" s="106">
        <f>SUM(D120:D127)</f>
        <v>19</v>
      </c>
    </row>
    <row r="119" spans="1:4" ht="15">
      <c r="A119" s="19"/>
      <c r="B119" s="103"/>
      <c r="C119" s="103"/>
      <c r="D119" s="118"/>
    </row>
    <row r="120" spans="1:4" s="66" customFormat="1" ht="15">
      <c r="A120" s="19" t="s">
        <v>220</v>
      </c>
      <c r="B120" s="31">
        <f aca="true" t="shared" si="4" ref="B120:B127">C120+D120</f>
        <v>3</v>
      </c>
      <c r="C120" s="31">
        <v>2</v>
      </c>
      <c r="D120" s="32">
        <v>1</v>
      </c>
    </row>
    <row r="121" spans="1:4" ht="15">
      <c r="A121" s="19" t="s">
        <v>222</v>
      </c>
      <c r="B121" s="31">
        <f t="shared" si="4"/>
        <v>7</v>
      </c>
      <c r="C121" s="31">
        <v>7</v>
      </c>
      <c r="D121" s="32">
        <v>0</v>
      </c>
    </row>
    <row r="122" spans="1:4" ht="15">
      <c r="A122" s="19" t="s">
        <v>223</v>
      </c>
      <c r="B122" s="31">
        <f t="shared" si="4"/>
        <v>2</v>
      </c>
      <c r="C122" s="31">
        <v>2</v>
      </c>
      <c r="D122" s="32">
        <v>0</v>
      </c>
    </row>
    <row r="123" spans="1:4" ht="15">
      <c r="A123" s="19" t="s">
        <v>224</v>
      </c>
      <c r="B123" s="31">
        <f t="shared" si="4"/>
        <v>27</v>
      </c>
      <c r="C123" s="31">
        <v>27</v>
      </c>
      <c r="D123" s="32">
        <v>0</v>
      </c>
    </row>
    <row r="124" spans="1:4" ht="15">
      <c r="A124" s="19" t="s">
        <v>225</v>
      </c>
      <c r="B124" s="31">
        <f t="shared" si="4"/>
        <v>12</v>
      </c>
      <c r="C124" s="31">
        <v>9</v>
      </c>
      <c r="D124" s="32">
        <v>3</v>
      </c>
    </row>
    <row r="125" spans="1:4" ht="15">
      <c r="A125" s="107" t="s">
        <v>226</v>
      </c>
      <c r="B125" s="31">
        <f t="shared" si="4"/>
        <v>3</v>
      </c>
      <c r="C125" s="31">
        <v>2</v>
      </c>
      <c r="D125" s="32">
        <v>1</v>
      </c>
    </row>
    <row r="126" spans="1:4" ht="15">
      <c r="A126" s="19" t="s">
        <v>485</v>
      </c>
      <c r="B126" s="31">
        <f t="shared" si="4"/>
        <v>81</v>
      </c>
      <c r="C126" s="31">
        <v>68</v>
      </c>
      <c r="D126" s="32">
        <v>13</v>
      </c>
    </row>
    <row r="127" spans="1:4" ht="15">
      <c r="A127" s="19" t="s">
        <v>228</v>
      </c>
      <c r="B127" s="31">
        <f t="shared" si="4"/>
        <v>11</v>
      </c>
      <c r="C127" s="31">
        <v>10</v>
      </c>
      <c r="D127" s="32">
        <v>1</v>
      </c>
    </row>
    <row r="128" spans="1:4" ht="15">
      <c r="A128" s="19"/>
      <c r="B128" s="103"/>
      <c r="C128" s="103"/>
      <c r="D128" s="118"/>
    </row>
    <row r="129" spans="1:4" ht="15">
      <c r="A129" s="28" t="s">
        <v>229</v>
      </c>
      <c r="B129" s="103">
        <f>C129+D129</f>
        <v>133</v>
      </c>
      <c r="C129" s="103">
        <f>SUM(C131:C134)</f>
        <v>99</v>
      </c>
      <c r="D129" s="106">
        <f>SUM(D131:D134)</f>
        <v>34</v>
      </c>
    </row>
    <row r="130" spans="1:4" ht="15">
      <c r="A130" s="19"/>
      <c r="B130" s="103"/>
      <c r="C130" s="103"/>
      <c r="D130" s="118"/>
    </row>
    <row r="131" spans="1:4" ht="15">
      <c r="A131" s="19" t="s">
        <v>231</v>
      </c>
      <c r="B131" s="31">
        <f>C131+D131</f>
        <v>117</v>
      </c>
      <c r="C131" s="31">
        <v>89</v>
      </c>
      <c r="D131" s="32">
        <v>28</v>
      </c>
    </row>
    <row r="132" spans="1:4" ht="15">
      <c r="A132" s="19" t="s">
        <v>232</v>
      </c>
      <c r="B132" s="31">
        <f>C132+D132</f>
        <v>3</v>
      </c>
      <c r="C132" s="31">
        <v>3</v>
      </c>
      <c r="D132" s="32">
        <v>0</v>
      </c>
    </row>
    <row r="133" spans="1:4" ht="15">
      <c r="A133" s="19" t="s">
        <v>233</v>
      </c>
      <c r="B133" s="31">
        <f>C133+D133</f>
        <v>7</v>
      </c>
      <c r="C133" s="31">
        <v>4</v>
      </c>
      <c r="D133" s="32">
        <v>3</v>
      </c>
    </row>
    <row r="134" spans="1:4" s="66" customFormat="1" ht="15">
      <c r="A134" s="19" t="s">
        <v>234</v>
      </c>
      <c r="B134" s="31">
        <f>C134+D134</f>
        <v>6</v>
      </c>
      <c r="C134" s="31">
        <v>3</v>
      </c>
      <c r="D134" s="32">
        <v>3</v>
      </c>
    </row>
    <row r="135" spans="1:4" ht="15">
      <c r="A135" s="19"/>
      <c r="B135" s="103"/>
      <c r="C135" s="103"/>
      <c r="D135" s="118"/>
    </row>
    <row r="136" spans="1:4" ht="30">
      <c r="A136" s="216" t="s">
        <v>235</v>
      </c>
      <c r="B136" s="103">
        <f>C136+D136</f>
        <v>130</v>
      </c>
      <c r="C136" s="103">
        <f>SUM(C138:C143)</f>
        <v>79</v>
      </c>
      <c r="D136" s="106">
        <f>SUM(D138:D143)</f>
        <v>51</v>
      </c>
    </row>
    <row r="137" spans="2:4" ht="15">
      <c r="B137" s="103"/>
      <c r="C137" s="103"/>
      <c r="D137" s="118"/>
    </row>
    <row r="138" spans="1:4" s="66" customFormat="1" ht="15">
      <c r="A138" s="23" t="s">
        <v>511</v>
      </c>
      <c r="B138" s="31">
        <f aca="true" t="shared" si="5" ref="B138:B143">C138+D138</f>
        <v>12</v>
      </c>
      <c r="C138" s="31">
        <v>7</v>
      </c>
      <c r="D138" s="32">
        <v>5</v>
      </c>
    </row>
    <row r="139" spans="1:4" ht="15">
      <c r="A139" s="23" t="s">
        <v>498</v>
      </c>
      <c r="B139" s="31">
        <f t="shared" si="5"/>
        <v>1</v>
      </c>
      <c r="C139" s="31">
        <v>0</v>
      </c>
      <c r="D139" s="32">
        <v>1</v>
      </c>
    </row>
    <row r="140" spans="1:4" ht="15">
      <c r="A140" s="23" t="s">
        <v>480</v>
      </c>
      <c r="B140" s="31">
        <f t="shared" si="5"/>
        <v>109</v>
      </c>
      <c r="C140" s="31">
        <v>69</v>
      </c>
      <c r="D140" s="32">
        <v>40</v>
      </c>
    </row>
    <row r="141" spans="1:4" ht="15">
      <c r="A141" s="23" t="s">
        <v>532</v>
      </c>
      <c r="B141" s="31">
        <f t="shared" si="5"/>
        <v>6</v>
      </c>
      <c r="C141" s="31">
        <v>3</v>
      </c>
      <c r="D141" s="32">
        <v>3</v>
      </c>
    </row>
    <row r="142" spans="1:4" s="66" customFormat="1" ht="15">
      <c r="A142" s="23" t="s">
        <v>492</v>
      </c>
      <c r="B142" s="31">
        <f t="shared" si="5"/>
        <v>1</v>
      </c>
      <c r="C142" s="31">
        <v>0</v>
      </c>
      <c r="D142" s="32">
        <v>1</v>
      </c>
    </row>
    <row r="143" spans="1:4" ht="15">
      <c r="A143" s="23" t="s">
        <v>133</v>
      </c>
      <c r="B143" s="31">
        <f t="shared" si="5"/>
        <v>1</v>
      </c>
      <c r="C143" s="31">
        <v>0</v>
      </c>
      <c r="D143" s="32">
        <v>1</v>
      </c>
    </row>
    <row r="144" spans="1:4" ht="15">
      <c r="A144" s="19"/>
      <c r="B144" s="103"/>
      <c r="C144" s="103"/>
      <c r="D144" s="118"/>
    </row>
    <row r="145" spans="1:4" s="66" customFormat="1" ht="15">
      <c r="A145" s="22" t="s">
        <v>244</v>
      </c>
      <c r="B145" s="103">
        <f>C145+D145</f>
        <v>81</v>
      </c>
      <c r="C145" s="103">
        <f>SUM(C147:C154)</f>
        <v>66</v>
      </c>
      <c r="D145" s="106">
        <f>SUM(D147:D154)</f>
        <v>15</v>
      </c>
    </row>
    <row r="146" spans="1:4" ht="15">
      <c r="A146" s="19"/>
      <c r="B146" s="103"/>
      <c r="C146" s="103"/>
      <c r="D146" s="118"/>
    </row>
    <row r="147" spans="1:4" ht="15">
      <c r="A147" s="19" t="s">
        <v>247</v>
      </c>
      <c r="B147" s="31">
        <f aca="true" t="shared" si="6" ref="B147:B154">C147+D147</f>
        <v>1</v>
      </c>
      <c r="C147" s="31">
        <v>1</v>
      </c>
      <c r="D147" s="32">
        <v>0</v>
      </c>
    </row>
    <row r="148" spans="1:4" ht="15">
      <c r="A148" s="19" t="s">
        <v>248</v>
      </c>
      <c r="B148" s="31">
        <f t="shared" si="6"/>
        <v>1</v>
      </c>
      <c r="C148" s="31">
        <v>1</v>
      </c>
      <c r="D148" s="32">
        <v>0</v>
      </c>
    </row>
    <row r="149" spans="1:4" ht="15">
      <c r="A149" s="19" t="s">
        <v>249</v>
      </c>
      <c r="B149" s="31">
        <f t="shared" si="6"/>
        <v>2</v>
      </c>
      <c r="C149" s="31">
        <v>2</v>
      </c>
      <c r="D149" s="32">
        <v>0</v>
      </c>
    </row>
    <row r="150" spans="1:4" ht="15">
      <c r="A150" s="19" t="s">
        <v>464</v>
      </c>
      <c r="B150" s="31">
        <f t="shared" si="6"/>
        <v>70</v>
      </c>
      <c r="C150" s="31">
        <v>60</v>
      </c>
      <c r="D150" s="32">
        <v>10</v>
      </c>
    </row>
    <row r="151" spans="1:4" ht="15">
      <c r="A151" s="19" t="s">
        <v>251</v>
      </c>
      <c r="B151" s="31">
        <f t="shared" si="6"/>
        <v>3</v>
      </c>
      <c r="C151" s="31">
        <v>0</v>
      </c>
      <c r="D151" s="32">
        <v>3</v>
      </c>
    </row>
    <row r="152" spans="1:4" ht="15">
      <c r="A152" s="19" t="s">
        <v>254</v>
      </c>
      <c r="B152" s="31">
        <f t="shared" si="6"/>
        <v>1</v>
      </c>
      <c r="C152" s="31">
        <v>1</v>
      </c>
      <c r="D152" s="32">
        <v>0</v>
      </c>
    </row>
    <row r="153" spans="1:4" ht="15">
      <c r="A153" s="19" t="s">
        <v>255</v>
      </c>
      <c r="B153" s="31">
        <f t="shared" si="6"/>
        <v>2</v>
      </c>
      <c r="C153" s="31">
        <v>1</v>
      </c>
      <c r="D153" s="32">
        <v>1</v>
      </c>
    </row>
    <row r="154" spans="1:4" ht="15">
      <c r="A154" s="19" t="s">
        <v>256</v>
      </c>
      <c r="B154" s="31">
        <f t="shared" si="6"/>
        <v>1</v>
      </c>
      <c r="C154" s="31">
        <v>0</v>
      </c>
      <c r="D154" s="32">
        <v>1</v>
      </c>
    </row>
    <row r="155" spans="1:4" ht="15">
      <c r="A155" s="53"/>
      <c r="B155" s="127"/>
      <c r="C155" s="53"/>
      <c r="D155" s="179"/>
    </row>
    <row r="156" spans="1:4" ht="15">
      <c r="A156" s="19" t="s">
        <v>342</v>
      </c>
      <c r="B156" s="19"/>
      <c r="C156" s="19"/>
      <c r="D156" s="19"/>
    </row>
    <row r="157" spans="1:4" ht="15">
      <c r="A157" s="19"/>
      <c r="B157" s="19"/>
      <c r="C157" s="19"/>
      <c r="D157" s="19"/>
    </row>
    <row r="158" spans="1:4" ht="15">
      <c r="A158" s="19"/>
      <c r="B158" s="19"/>
      <c r="C158" s="19"/>
      <c r="D158" s="19"/>
    </row>
    <row r="159" spans="1:4" ht="15">
      <c r="A159" s="19"/>
      <c r="B159" s="19"/>
      <c r="C159" s="19"/>
      <c r="D159" s="19"/>
    </row>
    <row r="160" spans="1:4" ht="15">
      <c r="A160" s="19"/>
      <c r="B160" s="19"/>
      <c r="C160" s="19"/>
      <c r="D160" s="19"/>
    </row>
    <row r="161" spans="1:4" ht="15">
      <c r="A161" s="19"/>
      <c r="B161" s="19"/>
      <c r="C161" s="19"/>
      <c r="D161" s="19"/>
    </row>
    <row r="162" spans="1:4" ht="15">
      <c r="A162" s="19"/>
      <c r="B162" s="19"/>
      <c r="C162" s="19"/>
      <c r="D162" s="19"/>
    </row>
    <row r="163" spans="1:4" ht="15">
      <c r="A163" s="19"/>
      <c r="B163" s="19"/>
      <c r="C163" s="19"/>
      <c r="D163" s="19"/>
    </row>
    <row r="164" spans="1:4" ht="15">
      <c r="A164" s="19"/>
      <c r="B164" s="19"/>
      <c r="C164" s="19"/>
      <c r="D164" s="19"/>
    </row>
    <row r="165" spans="1:4" ht="15">
      <c r="A165" s="19"/>
      <c r="B165" s="19"/>
      <c r="C165" s="19"/>
      <c r="D165" s="19"/>
    </row>
    <row r="166" spans="1:4" ht="15">
      <c r="A166" s="19"/>
      <c r="B166" s="19"/>
      <c r="C166" s="19"/>
      <c r="D166" s="19"/>
    </row>
    <row r="167" spans="1:4" ht="15">
      <c r="A167" s="19"/>
      <c r="B167" s="19"/>
      <c r="C167" s="19"/>
      <c r="D167" s="19"/>
    </row>
    <row r="168" spans="1:4" ht="15">
      <c r="A168" s="19"/>
      <c r="B168" s="19"/>
      <c r="C168" s="19"/>
      <c r="D168" s="19"/>
    </row>
    <row r="169" spans="1:4" ht="15">
      <c r="A169" s="19"/>
      <c r="B169" s="19"/>
      <c r="C169" s="19"/>
      <c r="D169" s="19"/>
    </row>
    <row r="170" spans="1:4" ht="15">
      <c r="A170" s="19"/>
      <c r="B170" s="19"/>
      <c r="C170" s="19"/>
      <c r="D170" s="19"/>
    </row>
    <row r="171" spans="1:4" ht="15">
      <c r="A171" s="19"/>
      <c r="B171" s="19"/>
      <c r="C171" s="19"/>
      <c r="D171" s="19"/>
    </row>
    <row r="172" spans="1:4" ht="15">
      <c r="A172" s="19"/>
      <c r="B172" s="19"/>
      <c r="C172" s="19"/>
      <c r="D172" s="19"/>
    </row>
    <row r="173" spans="1:4" ht="15">
      <c r="A173" s="19"/>
      <c r="B173" s="19"/>
      <c r="C173" s="19"/>
      <c r="D173" s="19"/>
    </row>
    <row r="174" spans="1:4" ht="15">
      <c r="A174" s="19"/>
      <c r="B174" s="19"/>
      <c r="C174" s="19"/>
      <c r="D174" s="19"/>
    </row>
    <row r="175" spans="1:4" ht="15">
      <c r="A175" s="19"/>
      <c r="B175" s="19"/>
      <c r="C175" s="19"/>
      <c r="D175" s="19"/>
    </row>
    <row r="176" spans="1:4" ht="15">
      <c r="A176" s="19"/>
      <c r="B176" s="19"/>
      <c r="C176" s="19"/>
      <c r="D176" s="19"/>
    </row>
    <row r="177" spans="1:4" ht="15">
      <c r="A177" s="19"/>
      <c r="B177" s="19"/>
      <c r="C177" s="19"/>
      <c r="D177" s="19"/>
    </row>
    <row r="178" spans="1:4" ht="15">
      <c r="A178" s="19"/>
      <c r="B178" s="19"/>
      <c r="C178" s="19"/>
      <c r="D178" s="19"/>
    </row>
    <row r="179" spans="1:4" ht="15">
      <c r="A179" s="19"/>
      <c r="B179" s="19"/>
      <c r="C179" s="19"/>
      <c r="D179" s="19"/>
    </row>
    <row r="180" spans="1:4" ht="15">
      <c r="A180" s="19"/>
      <c r="B180" s="19"/>
      <c r="C180" s="19"/>
      <c r="D180" s="19"/>
    </row>
    <row r="181" spans="1:4" ht="15">
      <c r="A181" s="19"/>
      <c r="B181" s="19"/>
      <c r="C181" s="19"/>
      <c r="D181" s="19"/>
    </row>
    <row r="182" spans="1:4" ht="15">
      <c r="A182" s="19"/>
      <c r="B182" s="19"/>
      <c r="C182" s="19"/>
      <c r="D182" s="19"/>
    </row>
    <row r="183" spans="1:4" ht="15">
      <c r="A183" s="19"/>
      <c r="B183" s="19"/>
      <c r="C183" s="19"/>
      <c r="D183" s="19"/>
    </row>
    <row r="184" spans="1:4" ht="15">
      <c r="A184" s="19"/>
      <c r="B184" s="19"/>
      <c r="C184" s="19"/>
      <c r="D184" s="19"/>
    </row>
    <row r="185" spans="1:4" ht="15">
      <c r="A185" s="19"/>
      <c r="B185" s="19"/>
      <c r="C185" s="19"/>
      <c r="D185" s="19"/>
    </row>
    <row r="186" spans="1:4" ht="15">
      <c r="A186" s="19"/>
      <c r="B186" s="19"/>
      <c r="C186" s="19"/>
      <c r="D186" s="19"/>
    </row>
    <row r="187" spans="1:4" ht="15">
      <c r="A187" s="19"/>
      <c r="B187" s="19"/>
      <c r="C187" s="19"/>
      <c r="D187" s="19"/>
    </row>
    <row r="188" spans="1:4" ht="15">
      <c r="A188" s="19"/>
      <c r="B188" s="19"/>
      <c r="C188" s="19"/>
      <c r="D188" s="19"/>
    </row>
    <row r="189" spans="1:4" ht="15">
      <c r="A189" s="19"/>
      <c r="B189" s="19"/>
      <c r="C189" s="19"/>
      <c r="D189" s="19"/>
    </row>
    <row r="190" spans="1:4" ht="15">
      <c r="A190" s="19"/>
      <c r="B190" s="19"/>
      <c r="C190" s="19"/>
      <c r="D190" s="19"/>
    </row>
    <row r="191" spans="1:4" ht="15">
      <c r="A191" s="19"/>
      <c r="B191" s="19"/>
      <c r="C191" s="19"/>
      <c r="D191" s="19"/>
    </row>
    <row r="192" spans="1:4" ht="15">
      <c r="A192" s="19"/>
      <c r="B192" s="19"/>
      <c r="C192" s="19"/>
      <c r="D192" s="19"/>
    </row>
    <row r="193" spans="1:4" ht="15">
      <c r="A193" s="19"/>
      <c r="B193" s="19"/>
      <c r="C193" s="19"/>
      <c r="D193" s="19"/>
    </row>
    <row r="194" spans="1:4" ht="15">
      <c r="A194" s="19"/>
      <c r="B194" s="19"/>
      <c r="C194" s="19"/>
      <c r="D194" s="19"/>
    </row>
    <row r="195" spans="1:4" ht="15">
      <c r="A195" s="19"/>
      <c r="B195" s="19"/>
      <c r="C195" s="19"/>
      <c r="D195" s="19"/>
    </row>
    <row r="196" spans="1:4" ht="15">
      <c r="A196" s="19"/>
      <c r="B196" s="19"/>
      <c r="C196" s="19"/>
      <c r="D196" s="19"/>
    </row>
    <row r="197" spans="1:4" ht="15">
      <c r="A197" s="19"/>
      <c r="B197" s="19"/>
      <c r="C197" s="19"/>
      <c r="D197" s="19"/>
    </row>
    <row r="198" spans="1:4" ht="15">
      <c r="A198" s="19"/>
      <c r="B198" s="19"/>
      <c r="C198" s="19"/>
      <c r="D198" s="19"/>
    </row>
    <row r="199" spans="1:4" ht="15">
      <c r="A199" s="19"/>
      <c r="B199" s="19"/>
      <c r="C199" s="19"/>
      <c r="D199" s="19"/>
    </row>
    <row r="200" spans="1:4" ht="15">
      <c r="A200" s="19"/>
      <c r="B200" s="19"/>
      <c r="C200" s="19"/>
      <c r="D200" s="19"/>
    </row>
    <row r="201" spans="1:4" ht="15">
      <c r="A201" s="19"/>
      <c r="B201" s="19"/>
      <c r="C201" s="19"/>
      <c r="D201" s="19"/>
    </row>
  </sheetData>
  <sheetProtection/>
  <mergeCells count="4">
    <mergeCell ref="A3:D3"/>
    <mergeCell ref="A4:D4"/>
    <mergeCell ref="B6:D6"/>
    <mergeCell ref="B7:D7"/>
  </mergeCells>
  <printOptions horizontalCentered="1" verticalCentered="1"/>
  <pageMargins left="0" right="0" top="0" bottom="0" header="0" footer="0"/>
  <pageSetup horizontalDpi="600" verticalDpi="600" orientation="portrait" scale="55"/>
  <rowBreaks count="2" manualBreakCount="2">
    <brk id="59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66"/>
  <sheetViews>
    <sheetView tabSelected="1" zoomScale="40" zoomScaleNormal="40" zoomScaleSheetLayoutView="50" zoomScalePageLayoutView="0" workbookViewId="0" topLeftCell="A1">
      <selection activeCell="V35" sqref="V35"/>
    </sheetView>
  </sheetViews>
  <sheetFormatPr defaultColWidth="11.57421875" defaultRowHeight="12.75"/>
  <cols>
    <col min="1" max="1" width="81.140625" style="19" customWidth="1"/>
    <col min="2" max="2" width="12.00390625" style="19" customWidth="1"/>
    <col min="3" max="3" width="14.140625" style="19" customWidth="1"/>
    <col min="4" max="4" width="15.8515625" style="19" customWidth="1"/>
    <col min="5" max="5" width="15.28125" style="19" customWidth="1"/>
    <col min="6" max="6" width="15.00390625" style="19" customWidth="1"/>
    <col min="7" max="7" width="13.421875" style="19" customWidth="1"/>
    <col min="8" max="8" width="14.140625" style="19" customWidth="1"/>
    <col min="9" max="9" width="11.8515625" style="19" customWidth="1"/>
    <col min="10" max="10" width="16.421875" style="19" customWidth="1"/>
    <col min="11" max="11" width="17.00390625" style="19" customWidth="1"/>
    <col min="12" max="12" width="15.00390625" style="19" customWidth="1"/>
    <col min="13" max="13" width="16.140625" style="19" customWidth="1"/>
    <col min="14" max="14" width="12.7109375" style="19" customWidth="1"/>
    <col min="15" max="15" width="20.421875" style="19" customWidth="1"/>
    <col min="16" max="16" width="16.7109375" style="19" customWidth="1"/>
    <col min="17" max="17" width="15.28125" style="19" customWidth="1"/>
    <col min="18" max="18" width="11.00390625" style="19" customWidth="1"/>
    <col min="19" max="19" width="19.28125" style="19" customWidth="1"/>
    <col min="20" max="20" width="12.7109375" style="19" customWidth="1"/>
    <col min="21" max="21" width="15.421875" style="19" customWidth="1"/>
    <col min="22" max="22" width="13.8515625" style="19" customWidth="1"/>
    <col min="23" max="23" width="16.140625" style="19" customWidth="1"/>
    <col min="24" max="24" width="15.421875" style="19" customWidth="1"/>
    <col min="25" max="25" width="11.28125" style="19" customWidth="1"/>
    <col min="26" max="26" width="13.421875" style="19" customWidth="1"/>
    <col min="27" max="27" width="11.28125" style="19" customWidth="1"/>
    <col min="28" max="28" width="11.8515625" style="19" customWidth="1"/>
    <col min="29" max="29" width="14.421875" style="19" customWidth="1"/>
    <col min="30" max="30" width="13.28125" style="19" customWidth="1"/>
    <col min="31" max="31" width="11.00390625" style="19" customWidth="1"/>
    <col min="32" max="32" width="12.421875" style="19" customWidth="1"/>
    <col min="33" max="34" width="17.00390625" style="19" customWidth="1"/>
    <col min="35" max="35" width="15.00390625" style="19" customWidth="1"/>
    <col min="36" max="16384" width="11.421875" style="19" customWidth="1"/>
  </cols>
  <sheetData>
    <row r="1" spans="1:35" ht="15">
      <c r="A1" s="21" t="s">
        <v>44</v>
      </c>
      <c r="L1" s="96"/>
      <c r="AI1" s="23"/>
    </row>
    <row r="2" spans="1:35" ht="15">
      <c r="A2" s="40" t="s">
        <v>134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15">
      <c r="A3" s="40" t="s">
        <v>135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15">
      <c r="A4" s="40" t="s">
        <v>427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5.75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217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5.75" thickBot="1">
      <c r="A6" s="272" t="s">
        <v>389</v>
      </c>
      <c r="B6" s="273" t="s">
        <v>352</v>
      </c>
      <c r="C6" s="274" t="s">
        <v>136</v>
      </c>
      <c r="D6" s="275"/>
      <c r="E6" s="275"/>
      <c r="F6" s="275"/>
      <c r="G6" s="275"/>
      <c r="H6" s="275"/>
      <c r="I6" s="275"/>
      <c r="J6" s="275"/>
      <c r="K6" s="272"/>
      <c r="L6" s="276" t="s">
        <v>137</v>
      </c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</row>
    <row r="7" spans="1:35" ht="15.75" thickBot="1">
      <c r="A7" s="272"/>
      <c r="B7" s="273"/>
      <c r="C7" s="93" t="s">
        <v>463</v>
      </c>
      <c r="D7" s="93" t="s">
        <v>138</v>
      </c>
      <c r="E7" s="93" t="s">
        <v>139</v>
      </c>
      <c r="F7" s="93" t="s">
        <v>143</v>
      </c>
      <c r="G7" s="277"/>
      <c r="H7" s="277"/>
      <c r="I7" s="93" t="s">
        <v>140</v>
      </c>
      <c r="J7" s="93" t="s">
        <v>141</v>
      </c>
      <c r="K7" s="93" t="s">
        <v>150</v>
      </c>
      <c r="L7" s="278" t="s">
        <v>139</v>
      </c>
      <c r="M7" s="279"/>
      <c r="N7" s="93" t="s">
        <v>142</v>
      </c>
      <c r="O7" s="93" t="s">
        <v>143</v>
      </c>
      <c r="P7" s="93" t="s">
        <v>144</v>
      </c>
      <c r="Q7" s="93" t="s">
        <v>139</v>
      </c>
      <c r="R7" s="93" t="s">
        <v>145</v>
      </c>
      <c r="S7" s="93" t="s">
        <v>143</v>
      </c>
      <c r="T7" s="277"/>
      <c r="U7" s="277"/>
      <c r="V7" s="277"/>
      <c r="W7" s="280"/>
      <c r="X7" s="281" t="s">
        <v>146</v>
      </c>
      <c r="Y7" s="277"/>
      <c r="Z7" s="277"/>
      <c r="AA7" s="93" t="s">
        <v>147</v>
      </c>
      <c r="AB7" s="93" t="s">
        <v>140</v>
      </c>
      <c r="AC7" s="281" t="s">
        <v>148</v>
      </c>
      <c r="AD7" s="277"/>
      <c r="AE7" s="277"/>
      <c r="AF7" s="93" t="s">
        <v>149</v>
      </c>
      <c r="AG7" s="93" t="s">
        <v>141</v>
      </c>
      <c r="AH7" s="278" t="s">
        <v>150</v>
      </c>
      <c r="AI7" s="278"/>
    </row>
    <row r="8" spans="1:35" ht="15.75" thickBot="1">
      <c r="A8" s="272"/>
      <c r="B8" s="273"/>
      <c r="C8" s="93" t="s">
        <v>151</v>
      </c>
      <c r="D8" s="93" t="s">
        <v>151</v>
      </c>
      <c r="E8" s="93" t="s">
        <v>516</v>
      </c>
      <c r="F8" s="93" t="s">
        <v>516</v>
      </c>
      <c r="G8" s="280" t="s">
        <v>478</v>
      </c>
      <c r="H8" s="280" t="s">
        <v>504</v>
      </c>
      <c r="I8" s="209" t="s">
        <v>152</v>
      </c>
      <c r="J8" s="93" t="s">
        <v>153</v>
      </c>
      <c r="K8" s="93" t="s">
        <v>153</v>
      </c>
      <c r="L8" s="278" t="s">
        <v>151</v>
      </c>
      <c r="M8" s="278" t="s">
        <v>154</v>
      </c>
      <c r="N8" s="282" t="s">
        <v>155</v>
      </c>
      <c r="O8" s="93" t="s">
        <v>151</v>
      </c>
      <c r="P8" s="209" t="s">
        <v>156</v>
      </c>
      <c r="Q8" s="93" t="s">
        <v>516</v>
      </c>
      <c r="R8" s="282" t="s">
        <v>157</v>
      </c>
      <c r="S8" s="93" t="s">
        <v>516</v>
      </c>
      <c r="T8" s="280" t="s">
        <v>478</v>
      </c>
      <c r="U8" s="280" t="s">
        <v>502</v>
      </c>
      <c r="V8" s="280" t="s">
        <v>504</v>
      </c>
      <c r="W8" s="280" t="s">
        <v>505</v>
      </c>
      <c r="X8" s="209" t="s">
        <v>158</v>
      </c>
      <c r="Y8" s="280" t="s">
        <v>544</v>
      </c>
      <c r="Z8" s="280" t="s">
        <v>495</v>
      </c>
      <c r="AA8" s="282" t="s">
        <v>159</v>
      </c>
      <c r="AB8" s="282" t="s">
        <v>152</v>
      </c>
      <c r="AC8" s="93" t="s">
        <v>160</v>
      </c>
      <c r="AD8" s="280" t="s">
        <v>509</v>
      </c>
      <c r="AE8" s="280" t="s">
        <v>510</v>
      </c>
      <c r="AF8" s="209" t="s">
        <v>161</v>
      </c>
      <c r="AG8" s="93" t="s">
        <v>153</v>
      </c>
      <c r="AH8" s="278" t="s">
        <v>153</v>
      </c>
      <c r="AI8" s="278" t="s">
        <v>518</v>
      </c>
    </row>
    <row r="9" spans="1:35" ht="15">
      <c r="A9" s="272"/>
      <c r="B9" s="273"/>
      <c r="C9" s="94"/>
      <c r="D9" s="94"/>
      <c r="E9" s="94"/>
      <c r="F9" s="94"/>
      <c r="G9" s="283"/>
      <c r="H9" s="283"/>
      <c r="I9" s="284"/>
      <c r="J9" s="284"/>
      <c r="K9" s="94"/>
      <c r="L9" s="142"/>
      <c r="M9" s="285" t="s">
        <v>162</v>
      </c>
      <c r="N9" s="284"/>
      <c r="O9" s="94" t="s">
        <v>163</v>
      </c>
      <c r="P9" s="211" t="s">
        <v>164</v>
      </c>
      <c r="Q9" s="94"/>
      <c r="R9" s="284"/>
      <c r="S9" s="94" t="s">
        <v>165</v>
      </c>
      <c r="T9" s="283"/>
      <c r="U9" s="283"/>
      <c r="V9" s="283"/>
      <c r="W9" s="283"/>
      <c r="X9" s="286" t="s">
        <v>166</v>
      </c>
      <c r="Y9" s="283"/>
      <c r="Z9" s="283"/>
      <c r="AA9" s="284"/>
      <c r="AB9" s="284"/>
      <c r="AC9" s="287" t="s">
        <v>167</v>
      </c>
      <c r="AD9" s="283"/>
      <c r="AE9" s="283"/>
      <c r="AF9" s="284"/>
      <c r="AG9" s="94" t="s">
        <v>168</v>
      </c>
      <c r="AH9" s="142" t="s">
        <v>169</v>
      </c>
      <c r="AI9" s="142"/>
    </row>
    <row r="10" spans="1:35" ht="15">
      <c r="A10" s="65"/>
      <c r="B10" s="288"/>
      <c r="C10" s="288"/>
      <c r="D10" s="288"/>
      <c r="E10" s="289"/>
      <c r="F10" s="289"/>
      <c r="G10" s="289"/>
      <c r="H10" s="289"/>
      <c r="I10" s="289"/>
      <c r="J10" s="288"/>
      <c r="K10" s="288"/>
      <c r="L10" s="288"/>
      <c r="M10" s="289"/>
      <c r="N10" s="289"/>
      <c r="O10" s="288"/>
      <c r="P10" s="289"/>
      <c r="Q10" s="289"/>
      <c r="R10" s="289"/>
      <c r="S10" s="288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8"/>
      <c r="AI10" s="288"/>
    </row>
    <row r="11" spans="1:35" ht="15">
      <c r="A11" s="102" t="s">
        <v>352</v>
      </c>
      <c r="B11" s="103">
        <f>B13+B36+B42+B59+B67+B74+B80+B109+B113+B124+B136+B148+B161+B175+B171+B189+B198+B119+B217</f>
        <v>10183</v>
      </c>
      <c r="C11" s="103">
        <f aca="true" t="shared" si="0" ref="C11:AI11">C13+C36+C42+C59+C67+C74+C80+C109+C113+C124+C136+C148+C161+C175+C171+C189+C198+C119+C217</f>
        <v>199</v>
      </c>
      <c r="D11" s="103">
        <f t="shared" si="0"/>
        <v>800</v>
      </c>
      <c r="E11" s="103">
        <f t="shared" si="0"/>
        <v>200</v>
      </c>
      <c r="F11" s="103">
        <f t="shared" si="0"/>
        <v>31</v>
      </c>
      <c r="G11" s="103">
        <f t="shared" si="0"/>
        <v>221</v>
      </c>
      <c r="H11" s="103">
        <f t="shared" si="0"/>
        <v>221</v>
      </c>
      <c r="I11" s="103">
        <f t="shared" si="0"/>
        <v>201</v>
      </c>
      <c r="J11" s="103">
        <f t="shared" si="0"/>
        <v>117</v>
      </c>
      <c r="K11" s="103">
        <f t="shared" si="0"/>
        <v>37</v>
      </c>
      <c r="L11" s="103">
        <f t="shared" si="0"/>
        <v>895</v>
      </c>
      <c r="M11" s="103">
        <f t="shared" si="0"/>
        <v>722</v>
      </c>
      <c r="N11" s="103">
        <f t="shared" si="0"/>
        <v>471</v>
      </c>
      <c r="O11" s="103">
        <f t="shared" si="0"/>
        <v>464</v>
      </c>
      <c r="P11" s="103">
        <f t="shared" si="0"/>
        <v>453</v>
      </c>
      <c r="Q11" s="103">
        <f t="shared" si="0"/>
        <v>555</v>
      </c>
      <c r="R11" s="103">
        <f t="shared" si="0"/>
        <v>303</v>
      </c>
      <c r="S11" s="103">
        <f t="shared" si="0"/>
        <v>390</v>
      </c>
      <c r="T11" s="103">
        <f t="shared" si="0"/>
        <v>521</v>
      </c>
      <c r="U11" s="103">
        <f t="shared" si="0"/>
        <v>53</v>
      </c>
      <c r="V11" s="103">
        <f t="shared" si="0"/>
        <v>395</v>
      </c>
      <c r="W11" s="103">
        <f t="shared" si="0"/>
        <v>124</v>
      </c>
      <c r="X11" s="103">
        <f t="shared" si="0"/>
        <v>482</v>
      </c>
      <c r="Y11" s="103">
        <f t="shared" si="0"/>
        <v>74</v>
      </c>
      <c r="Z11" s="103">
        <f t="shared" si="0"/>
        <v>123</v>
      </c>
      <c r="AA11" s="103">
        <f t="shared" si="0"/>
        <v>242</v>
      </c>
      <c r="AB11" s="103">
        <f t="shared" si="0"/>
        <v>338</v>
      </c>
      <c r="AC11" s="103">
        <f t="shared" si="0"/>
        <v>92</v>
      </c>
      <c r="AD11" s="103">
        <f t="shared" si="0"/>
        <v>99</v>
      </c>
      <c r="AE11" s="103">
        <f t="shared" si="0"/>
        <v>185</v>
      </c>
      <c r="AF11" s="103">
        <f t="shared" si="0"/>
        <v>321</v>
      </c>
      <c r="AG11" s="103">
        <f t="shared" si="0"/>
        <v>481</v>
      </c>
      <c r="AH11" s="103">
        <f t="shared" si="0"/>
        <v>314</v>
      </c>
      <c r="AI11" s="106">
        <f t="shared" si="0"/>
        <v>59</v>
      </c>
    </row>
    <row r="12" spans="1:35" ht="15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11"/>
    </row>
    <row r="13" spans="1:35" ht="15">
      <c r="A13" s="22" t="s">
        <v>538</v>
      </c>
      <c r="B13" s="103">
        <f>SUM(C13:AI13)</f>
        <v>1307</v>
      </c>
      <c r="C13" s="103">
        <f aca="true" t="shared" si="1" ref="C13:AI13">SUM(C15:C34)</f>
        <v>7</v>
      </c>
      <c r="D13" s="103">
        <f t="shared" si="1"/>
        <v>9</v>
      </c>
      <c r="E13" s="103">
        <f t="shared" si="1"/>
        <v>4</v>
      </c>
      <c r="F13" s="103">
        <f t="shared" si="1"/>
        <v>0</v>
      </c>
      <c r="G13" s="103">
        <f t="shared" si="1"/>
        <v>6</v>
      </c>
      <c r="H13" s="103">
        <f t="shared" si="1"/>
        <v>4</v>
      </c>
      <c r="I13" s="103">
        <f t="shared" si="1"/>
        <v>16</v>
      </c>
      <c r="J13" s="103">
        <f t="shared" si="1"/>
        <v>9</v>
      </c>
      <c r="K13" s="103">
        <f t="shared" si="1"/>
        <v>1</v>
      </c>
      <c r="L13" s="103">
        <f t="shared" si="1"/>
        <v>93</v>
      </c>
      <c r="M13" s="103">
        <f t="shared" si="1"/>
        <v>145</v>
      </c>
      <c r="N13" s="103">
        <f t="shared" si="1"/>
        <v>102</v>
      </c>
      <c r="O13" s="103">
        <f t="shared" si="1"/>
        <v>41</v>
      </c>
      <c r="P13" s="103">
        <f t="shared" si="1"/>
        <v>60</v>
      </c>
      <c r="Q13" s="103">
        <f t="shared" si="1"/>
        <v>66</v>
      </c>
      <c r="R13" s="103">
        <f t="shared" si="1"/>
        <v>33</v>
      </c>
      <c r="S13" s="103">
        <f t="shared" si="1"/>
        <v>43</v>
      </c>
      <c r="T13" s="103">
        <f t="shared" si="1"/>
        <v>76</v>
      </c>
      <c r="U13" s="103">
        <f t="shared" si="1"/>
        <v>5</v>
      </c>
      <c r="V13" s="103">
        <f t="shared" si="1"/>
        <v>71</v>
      </c>
      <c r="W13" s="103">
        <f t="shared" si="1"/>
        <v>25</v>
      </c>
      <c r="X13" s="103">
        <f t="shared" si="1"/>
        <v>76</v>
      </c>
      <c r="Y13" s="103">
        <f t="shared" si="1"/>
        <v>7</v>
      </c>
      <c r="Z13" s="103">
        <f t="shared" si="1"/>
        <v>23</v>
      </c>
      <c r="AA13" s="103">
        <f t="shared" si="1"/>
        <v>29</v>
      </c>
      <c r="AB13" s="103">
        <f t="shared" si="1"/>
        <v>68</v>
      </c>
      <c r="AC13" s="103">
        <f t="shared" si="1"/>
        <v>17</v>
      </c>
      <c r="AD13" s="103">
        <f t="shared" si="1"/>
        <v>17</v>
      </c>
      <c r="AE13" s="103">
        <f t="shared" si="1"/>
        <v>37</v>
      </c>
      <c r="AF13" s="103">
        <f t="shared" si="1"/>
        <v>51</v>
      </c>
      <c r="AG13" s="103">
        <f t="shared" si="1"/>
        <v>105</v>
      </c>
      <c r="AH13" s="103">
        <f t="shared" si="1"/>
        <v>54</v>
      </c>
      <c r="AI13" s="106">
        <f t="shared" si="1"/>
        <v>7</v>
      </c>
    </row>
    <row r="14" spans="2:35" ht="1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6"/>
    </row>
    <row r="15" spans="1:35" ht="15">
      <c r="A15" s="107" t="s">
        <v>403</v>
      </c>
      <c r="B15" s="31">
        <f>SUM(C15:AI15)</f>
        <v>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1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1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1</v>
      </c>
      <c r="AF15" s="31">
        <v>0</v>
      </c>
      <c r="AG15" s="31">
        <v>0</v>
      </c>
      <c r="AH15" s="31">
        <v>0</v>
      </c>
      <c r="AI15" s="32">
        <v>0</v>
      </c>
    </row>
    <row r="16" spans="1:35" ht="15">
      <c r="A16" s="107" t="s">
        <v>439</v>
      </c>
      <c r="B16" s="31">
        <f aca="true" t="shared" si="2" ref="B16:B26">SUM(C16:AI16)</f>
        <v>1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1</v>
      </c>
      <c r="AE16" s="31">
        <v>0</v>
      </c>
      <c r="AF16" s="31">
        <v>0</v>
      </c>
      <c r="AG16" s="31">
        <v>0</v>
      </c>
      <c r="AH16" s="31">
        <v>0</v>
      </c>
      <c r="AI16" s="32">
        <v>0</v>
      </c>
    </row>
    <row r="17" spans="1:35" ht="15">
      <c r="A17" s="107" t="s">
        <v>436</v>
      </c>
      <c r="B17" s="31">
        <f t="shared" si="2"/>
        <v>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2">
        <v>0</v>
      </c>
    </row>
    <row r="18" spans="1:35" ht="15">
      <c r="A18" s="107" t="s">
        <v>404</v>
      </c>
      <c r="B18" s="31">
        <f t="shared" si="2"/>
        <v>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1</v>
      </c>
      <c r="AH18" s="31">
        <v>0</v>
      </c>
      <c r="AI18" s="32">
        <v>0</v>
      </c>
    </row>
    <row r="19" spans="1:35" ht="15">
      <c r="A19" s="107" t="s">
        <v>405</v>
      </c>
      <c r="B19" s="31">
        <f t="shared" si="2"/>
        <v>23</v>
      </c>
      <c r="C19" s="31">
        <v>0</v>
      </c>
      <c r="D19" s="31">
        <v>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2</v>
      </c>
      <c r="K19" s="31">
        <v>1</v>
      </c>
      <c r="L19" s="31">
        <v>1</v>
      </c>
      <c r="M19" s="31">
        <v>2</v>
      </c>
      <c r="N19" s="31">
        <v>0</v>
      </c>
      <c r="O19" s="31">
        <v>0</v>
      </c>
      <c r="P19" s="31">
        <v>1</v>
      </c>
      <c r="Q19" s="31">
        <v>2</v>
      </c>
      <c r="R19" s="31">
        <v>1</v>
      </c>
      <c r="S19" s="31">
        <v>0</v>
      </c>
      <c r="T19" s="31">
        <v>3</v>
      </c>
      <c r="U19" s="31">
        <v>0</v>
      </c>
      <c r="V19" s="31">
        <v>1</v>
      </c>
      <c r="W19" s="31">
        <v>2</v>
      </c>
      <c r="X19" s="31">
        <v>0</v>
      </c>
      <c r="Y19" s="31">
        <v>0</v>
      </c>
      <c r="Z19" s="31">
        <v>0</v>
      </c>
      <c r="AA19" s="31">
        <v>0</v>
      </c>
      <c r="AB19" s="31">
        <v>1</v>
      </c>
      <c r="AC19" s="31">
        <v>0</v>
      </c>
      <c r="AD19" s="31">
        <v>0</v>
      </c>
      <c r="AE19" s="31">
        <v>0</v>
      </c>
      <c r="AF19" s="31">
        <v>2</v>
      </c>
      <c r="AG19" s="31">
        <v>3</v>
      </c>
      <c r="AH19" s="31">
        <v>0</v>
      </c>
      <c r="AI19" s="32">
        <v>0</v>
      </c>
    </row>
    <row r="20" spans="1:35" ht="15">
      <c r="A20" s="107" t="s">
        <v>486</v>
      </c>
      <c r="B20" s="31">
        <f t="shared" si="2"/>
        <v>344</v>
      </c>
      <c r="C20" s="31">
        <v>7</v>
      </c>
      <c r="D20" s="31">
        <v>6</v>
      </c>
      <c r="E20" s="31">
        <v>3</v>
      </c>
      <c r="F20" s="31">
        <v>0</v>
      </c>
      <c r="G20" s="31">
        <v>4</v>
      </c>
      <c r="H20" s="31">
        <v>4</v>
      </c>
      <c r="I20" s="31">
        <v>12</v>
      </c>
      <c r="J20" s="31">
        <v>4</v>
      </c>
      <c r="K20" s="31">
        <v>0</v>
      </c>
      <c r="L20" s="31">
        <v>21</v>
      </c>
      <c r="M20" s="31">
        <v>32</v>
      </c>
      <c r="N20" s="31">
        <v>36</v>
      </c>
      <c r="O20" s="31">
        <v>10</v>
      </c>
      <c r="P20" s="31">
        <v>12</v>
      </c>
      <c r="Q20" s="31">
        <v>15</v>
      </c>
      <c r="R20" s="31">
        <v>8</v>
      </c>
      <c r="S20" s="31">
        <v>8</v>
      </c>
      <c r="T20" s="31">
        <v>7</v>
      </c>
      <c r="U20" s="31">
        <v>1</v>
      </c>
      <c r="V20" s="31">
        <v>13</v>
      </c>
      <c r="W20" s="31">
        <v>2</v>
      </c>
      <c r="X20" s="31">
        <v>30</v>
      </c>
      <c r="Y20" s="31">
        <v>4</v>
      </c>
      <c r="Z20" s="31">
        <v>9</v>
      </c>
      <c r="AA20" s="31">
        <v>6</v>
      </c>
      <c r="AB20" s="31">
        <v>13</v>
      </c>
      <c r="AC20" s="31">
        <v>7</v>
      </c>
      <c r="AD20" s="31">
        <v>7</v>
      </c>
      <c r="AE20" s="31">
        <v>20</v>
      </c>
      <c r="AF20" s="31">
        <v>15</v>
      </c>
      <c r="AG20" s="31">
        <v>18</v>
      </c>
      <c r="AH20" s="31">
        <v>5</v>
      </c>
      <c r="AI20" s="32">
        <v>5</v>
      </c>
    </row>
    <row r="21" spans="1:35" ht="15">
      <c r="A21" s="107" t="s">
        <v>406</v>
      </c>
      <c r="B21" s="31">
        <f t="shared" si="2"/>
        <v>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1</v>
      </c>
      <c r="AF21" s="31">
        <v>0</v>
      </c>
      <c r="AG21" s="31">
        <v>0</v>
      </c>
      <c r="AH21" s="31">
        <v>0</v>
      </c>
      <c r="AI21" s="32">
        <v>0</v>
      </c>
    </row>
    <row r="22" spans="1:35" ht="15">
      <c r="A22" s="107" t="s">
        <v>407</v>
      </c>
      <c r="B22" s="31">
        <f t="shared" si="2"/>
        <v>121</v>
      </c>
      <c r="C22" s="31">
        <v>0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11</v>
      </c>
      <c r="M22" s="31">
        <v>11</v>
      </c>
      <c r="N22" s="31">
        <v>5</v>
      </c>
      <c r="O22" s="31">
        <v>6</v>
      </c>
      <c r="P22" s="31">
        <v>4</v>
      </c>
      <c r="Q22" s="31">
        <v>4</v>
      </c>
      <c r="R22" s="31">
        <v>0</v>
      </c>
      <c r="S22" s="31">
        <v>5</v>
      </c>
      <c r="T22" s="31">
        <v>8</v>
      </c>
      <c r="U22" s="31">
        <v>0</v>
      </c>
      <c r="V22" s="31">
        <v>5</v>
      </c>
      <c r="W22" s="31">
        <v>1</v>
      </c>
      <c r="X22" s="31">
        <v>5</v>
      </c>
      <c r="Y22" s="31">
        <v>1</v>
      </c>
      <c r="Z22" s="31">
        <v>1</v>
      </c>
      <c r="AA22" s="31">
        <v>2</v>
      </c>
      <c r="AB22" s="31">
        <v>11</v>
      </c>
      <c r="AC22" s="31">
        <v>4</v>
      </c>
      <c r="AD22" s="31">
        <v>0</v>
      </c>
      <c r="AE22" s="31">
        <v>2</v>
      </c>
      <c r="AF22" s="31">
        <v>2</v>
      </c>
      <c r="AG22" s="31">
        <v>19</v>
      </c>
      <c r="AH22" s="31">
        <v>13</v>
      </c>
      <c r="AI22" s="32">
        <v>0</v>
      </c>
    </row>
    <row r="23" spans="1:35" ht="15">
      <c r="A23" s="107" t="s">
        <v>435</v>
      </c>
      <c r="B23" s="31">
        <f t="shared" si="2"/>
        <v>33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4</v>
      </c>
      <c r="N23" s="31">
        <v>2</v>
      </c>
      <c r="O23" s="31">
        <v>0</v>
      </c>
      <c r="P23" s="31">
        <v>1</v>
      </c>
      <c r="Q23" s="31">
        <v>1</v>
      </c>
      <c r="R23" s="31">
        <v>4</v>
      </c>
      <c r="S23" s="31">
        <v>1</v>
      </c>
      <c r="T23" s="31">
        <v>2</v>
      </c>
      <c r="U23" s="31">
        <v>0</v>
      </c>
      <c r="V23" s="31">
        <v>3</v>
      </c>
      <c r="W23" s="31">
        <v>1</v>
      </c>
      <c r="X23" s="31">
        <v>2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2</v>
      </c>
      <c r="AE23" s="31">
        <v>0</v>
      </c>
      <c r="AF23" s="31">
        <v>0</v>
      </c>
      <c r="AG23" s="31">
        <v>6</v>
      </c>
      <c r="AH23" s="31">
        <v>4</v>
      </c>
      <c r="AI23" s="32">
        <v>0</v>
      </c>
    </row>
    <row r="24" spans="1:35" ht="15">
      <c r="A24" s="107" t="s">
        <v>487</v>
      </c>
      <c r="B24" s="31">
        <f t="shared" si="2"/>
        <v>58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</v>
      </c>
      <c r="J24" s="31">
        <v>0</v>
      </c>
      <c r="K24" s="31">
        <v>0</v>
      </c>
      <c r="L24" s="31">
        <v>3</v>
      </c>
      <c r="M24" s="31">
        <v>5</v>
      </c>
      <c r="N24" s="31">
        <v>3</v>
      </c>
      <c r="O24" s="31">
        <v>3</v>
      </c>
      <c r="P24" s="31">
        <v>4</v>
      </c>
      <c r="Q24" s="31">
        <v>7</v>
      </c>
      <c r="R24" s="31">
        <v>1</v>
      </c>
      <c r="S24" s="31">
        <v>2</v>
      </c>
      <c r="T24" s="31">
        <v>2</v>
      </c>
      <c r="U24" s="31">
        <v>0</v>
      </c>
      <c r="V24" s="31">
        <v>4</v>
      </c>
      <c r="W24" s="31">
        <v>3</v>
      </c>
      <c r="X24" s="31">
        <v>3</v>
      </c>
      <c r="Y24" s="31">
        <v>0</v>
      </c>
      <c r="Z24" s="31">
        <v>2</v>
      </c>
      <c r="AA24" s="31">
        <v>3</v>
      </c>
      <c r="AB24" s="31">
        <v>3</v>
      </c>
      <c r="AC24" s="31">
        <v>0</v>
      </c>
      <c r="AD24" s="31">
        <v>1</v>
      </c>
      <c r="AE24" s="31">
        <v>3</v>
      </c>
      <c r="AF24" s="31">
        <v>0</v>
      </c>
      <c r="AG24" s="31">
        <v>2</v>
      </c>
      <c r="AH24" s="31">
        <v>3</v>
      </c>
      <c r="AI24" s="32">
        <v>0</v>
      </c>
    </row>
    <row r="25" spans="1:35" ht="15">
      <c r="A25" s="107" t="s">
        <v>434</v>
      </c>
      <c r="B25" s="31">
        <f t="shared" si="2"/>
        <v>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1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2">
        <v>0</v>
      </c>
    </row>
    <row r="26" spans="1:35" ht="15">
      <c r="A26" s="107" t="s">
        <v>409</v>
      </c>
      <c r="B26" s="31">
        <f t="shared" si="2"/>
        <v>5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2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1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1</v>
      </c>
      <c r="AD26" s="31">
        <v>0</v>
      </c>
      <c r="AE26" s="31">
        <v>0</v>
      </c>
      <c r="AF26" s="31">
        <v>0</v>
      </c>
      <c r="AG26" s="31">
        <v>0</v>
      </c>
      <c r="AH26" s="31">
        <v>1</v>
      </c>
      <c r="AI26" s="32">
        <v>0</v>
      </c>
    </row>
    <row r="27" spans="1:35" ht="15">
      <c r="A27" s="107" t="s">
        <v>557</v>
      </c>
      <c r="B27" s="31">
        <f aca="true" t="shared" si="3" ref="B27:B34">SUM(C27:AI27)</f>
        <v>98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15</v>
      </c>
      <c r="M27" s="31">
        <v>14</v>
      </c>
      <c r="N27" s="31">
        <v>10</v>
      </c>
      <c r="O27" s="31">
        <v>7</v>
      </c>
      <c r="P27" s="31">
        <v>2</v>
      </c>
      <c r="Q27" s="31">
        <v>3</v>
      </c>
      <c r="R27" s="31">
        <v>2</v>
      </c>
      <c r="S27" s="31">
        <v>3</v>
      </c>
      <c r="T27" s="31">
        <v>7</v>
      </c>
      <c r="U27" s="31">
        <v>0</v>
      </c>
      <c r="V27" s="31">
        <v>6</v>
      </c>
      <c r="W27" s="31">
        <v>1</v>
      </c>
      <c r="X27" s="31">
        <v>1</v>
      </c>
      <c r="Y27" s="31">
        <v>0</v>
      </c>
      <c r="Z27" s="31">
        <v>0</v>
      </c>
      <c r="AA27" s="31">
        <v>2</v>
      </c>
      <c r="AB27" s="31">
        <v>6</v>
      </c>
      <c r="AC27" s="31">
        <v>1</v>
      </c>
      <c r="AD27" s="31">
        <v>1</v>
      </c>
      <c r="AE27" s="31">
        <v>0</v>
      </c>
      <c r="AF27" s="31">
        <v>3</v>
      </c>
      <c r="AG27" s="31">
        <v>4</v>
      </c>
      <c r="AH27" s="31">
        <v>10</v>
      </c>
      <c r="AI27" s="32">
        <v>0</v>
      </c>
    </row>
    <row r="28" spans="1:35" ht="15">
      <c r="A28" s="107" t="s">
        <v>410</v>
      </c>
      <c r="B28" s="31">
        <f t="shared" si="3"/>
        <v>148</v>
      </c>
      <c r="C28" s="31">
        <v>0</v>
      </c>
      <c r="D28" s="31">
        <v>1</v>
      </c>
      <c r="E28" s="31">
        <v>1</v>
      </c>
      <c r="F28" s="31">
        <v>0</v>
      </c>
      <c r="G28" s="31">
        <v>2</v>
      </c>
      <c r="H28" s="31">
        <v>0</v>
      </c>
      <c r="I28" s="31">
        <v>1</v>
      </c>
      <c r="J28" s="31">
        <v>0</v>
      </c>
      <c r="K28" s="31">
        <v>0</v>
      </c>
      <c r="L28" s="31">
        <v>10</v>
      </c>
      <c r="M28" s="31">
        <v>18</v>
      </c>
      <c r="N28" s="31">
        <v>5</v>
      </c>
      <c r="O28" s="31">
        <v>0</v>
      </c>
      <c r="P28" s="31">
        <v>8</v>
      </c>
      <c r="Q28" s="31">
        <v>6</v>
      </c>
      <c r="R28" s="31">
        <v>8</v>
      </c>
      <c r="S28" s="31">
        <v>8</v>
      </c>
      <c r="T28" s="31">
        <v>4</v>
      </c>
      <c r="U28" s="31">
        <v>1</v>
      </c>
      <c r="V28" s="31">
        <v>3</v>
      </c>
      <c r="W28" s="31">
        <v>0</v>
      </c>
      <c r="X28" s="31">
        <v>9</v>
      </c>
      <c r="Y28" s="31">
        <v>0</v>
      </c>
      <c r="Z28" s="31">
        <v>2</v>
      </c>
      <c r="AA28" s="31">
        <v>4</v>
      </c>
      <c r="AB28" s="31">
        <v>10</v>
      </c>
      <c r="AC28" s="31">
        <v>1</v>
      </c>
      <c r="AD28" s="31">
        <v>2</v>
      </c>
      <c r="AE28" s="31">
        <v>0</v>
      </c>
      <c r="AF28" s="31">
        <v>13</v>
      </c>
      <c r="AG28" s="31">
        <v>30</v>
      </c>
      <c r="AH28" s="31">
        <v>1</v>
      </c>
      <c r="AI28" s="32">
        <v>0</v>
      </c>
    </row>
    <row r="29" spans="1:35" ht="15">
      <c r="A29" s="19" t="s">
        <v>546</v>
      </c>
      <c r="B29" s="31">
        <f t="shared" si="3"/>
        <v>229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19</v>
      </c>
      <c r="M29" s="31">
        <v>31</v>
      </c>
      <c r="N29" s="31">
        <v>21</v>
      </c>
      <c r="O29" s="31">
        <v>10</v>
      </c>
      <c r="P29" s="31">
        <v>12</v>
      </c>
      <c r="Q29" s="31">
        <v>13</v>
      </c>
      <c r="R29" s="31">
        <v>7</v>
      </c>
      <c r="S29" s="31">
        <v>10</v>
      </c>
      <c r="T29" s="31">
        <v>21</v>
      </c>
      <c r="U29" s="31">
        <v>0</v>
      </c>
      <c r="V29" s="31">
        <v>16</v>
      </c>
      <c r="W29" s="31">
        <v>7</v>
      </c>
      <c r="X29" s="31">
        <v>11</v>
      </c>
      <c r="Y29" s="31">
        <v>2</v>
      </c>
      <c r="Z29" s="31">
        <v>3</v>
      </c>
      <c r="AA29" s="31">
        <v>5</v>
      </c>
      <c r="AB29" s="31">
        <v>13</v>
      </c>
      <c r="AC29" s="31">
        <v>1</v>
      </c>
      <c r="AD29" s="31">
        <v>1</v>
      </c>
      <c r="AE29" s="31">
        <v>7</v>
      </c>
      <c r="AF29" s="31">
        <v>6</v>
      </c>
      <c r="AG29" s="31">
        <v>5</v>
      </c>
      <c r="AH29" s="31">
        <v>7</v>
      </c>
      <c r="AI29" s="32">
        <v>1</v>
      </c>
    </row>
    <row r="30" spans="1:35" ht="15">
      <c r="A30" s="19" t="s">
        <v>438</v>
      </c>
      <c r="B30" s="31">
        <f t="shared" si="3"/>
        <v>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2">
        <v>0</v>
      </c>
    </row>
    <row r="31" spans="1:35" ht="15">
      <c r="A31" s="19" t="s">
        <v>533</v>
      </c>
      <c r="B31" s="31">
        <f t="shared" si="3"/>
        <v>119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1</v>
      </c>
      <c r="J31" s="31">
        <v>1</v>
      </c>
      <c r="K31" s="31">
        <v>0</v>
      </c>
      <c r="L31" s="31">
        <v>5</v>
      </c>
      <c r="M31" s="31">
        <v>10</v>
      </c>
      <c r="N31" s="31">
        <v>10</v>
      </c>
      <c r="O31" s="31">
        <v>1</v>
      </c>
      <c r="P31" s="31">
        <v>10</v>
      </c>
      <c r="Q31" s="31">
        <v>8</v>
      </c>
      <c r="R31" s="31">
        <v>1</v>
      </c>
      <c r="S31" s="31">
        <v>2</v>
      </c>
      <c r="T31" s="31">
        <v>10</v>
      </c>
      <c r="U31" s="31">
        <v>3</v>
      </c>
      <c r="V31" s="31">
        <v>13</v>
      </c>
      <c r="W31" s="31">
        <v>4</v>
      </c>
      <c r="X31" s="31">
        <v>8</v>
      </c>
      <c r="Y31" s="31">
        <v>0</v>
      </c>
      <c r="Z31" s="31">
        <v>2</v>
      </c>
      <c r="AA31" s="31">
        <v>1</v>
      </c>
      <c r="AB31" s="31">
        <v>7</v>
      </c>
      <c r="AC31" s="31">
        <v>1</v>
      </c>
      <c r="AD31" s="31">
        <v>1</v>
      </c>
      <c r="AE31" s="31">
        <v>0</v>
      </c>
      <c r="AF31" s="31">
        <v>7</v>
      </c>
      <c r="AG31" s="31">
        <v>8</v>
      </c>
      <c r="AH31" s="31">
        <v>5</v>
      </c>
      <c r="AI31" s="32">
        <v>0</v>
      </c>
    </row>
    <row r="32" spans="1:35" ht="15">
      <c r="A32" s="19" t="s">
        <v>411</v>
      </c>
      <c r="B32" s="31">
        <f t="shared" si="3"/>
        <v>6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1</v>
      </c>
      <c r="T32" s="31">
        <v>0</v>
      </c>
      <c r="U32" s="31">
        <v>0</v>
      </c>
      <c r="V32" s="31">
        <v>0</v>
      </c>
      <c r="W32" s="31">
        <v>1</v>
      </c>
      <c r="X32" s="31">
        <v>0</v>
      </c>
      <c r="Y32" s="31">
        <v>0</v>
      </c>
      <c r="Z32" s="31">
        <v>0</v>
      </c>
      <c r="AA32" s="31">
        <v>0</v>
      </c>
      <c r="AB32" s="31">
        <v>1</v>
      </c>
      <c r="AC32" s="31">
        <v>0</v>
      </c>
      <c r="AD32" s="31">
        <v>0</v>
      </c>
      <c r="AE32" s="31">
        <v>0</v>
      </c>
      <c r="AF32" s="31">
        <v>0</v>
      </c>
      <c r="AG32" s="31">
        <v>2</v>
      </c>
      <c r="AH32" s="31">
        <v>1</v>
      </c>
      <c r="AI32" s="32">
        <v>0</v>
      </c>
    </row>
    <row r="33" spans="1:35" ht="15">
      <c r="A33" s="19" t="s">
        <v>488</v>
      </c>
      <c r="B33" s="31">
        <f t="shared" si="3"/>
        <v>113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1</v>
      </c>
      <c r="J33" s="31">
        <v>2</v>
      </c>
      <c r="K33" s="31">
        <v>0</v>
      </c>
      <c r="L33" s="31">
        <v>7</v>
      </c>
      <c r="M33" s="31">
        <v>17</v>
      </c>
      <c r="N33" s="31">
        <v>8</v>
      </c>
      <c r="O33" s="31">
        <v>4</v>
      </c>
      <c r="P33" s="31">
        <v>5</v>
      </c>
      <c r="Q33" s="31">
        <v>7</v>
      </c>
      <c r="R33" s="31">
        <v>1</v>
      </c>
      <c r="S33" s="31">
        <v>2</v>
      </c>
      <c r="T33" s="31">
        <v>12</v>
      </c>
      <c r="U33" s="31">
        <v>0</v>
      </c>
      <c r="V33" s="31">
        <v>5</v>
      </c>
      <c r="W33" s="31">
        <v>3</v>
      </c>
      <c r="X33" s="31">
        <v>7</v>
      </c>
      <c r="Y33" s="31">
        <v>0</v>
      </c>
      <c r="Z33" s="31">
        <v>4</v>
      </c>
      <c r="AA33" s="31">
        <v>5</v>
      </c>
      <c r="AB33" s="31">
        <v>3</v>
      </c>
      <c r="AC33" s="31">
        <v>1</v>
      </c>
      <c r="AD33" s="31">
        <v>1</v>
      </c>
      <c r="AE33" s="31">
        <v>3</v>
      </c>
      <c r="AF33" s="31">
        <v>3</v>
      </c>
      <c r="AG33" s="31">
        <v>7</v>
      </c>
      <c r="AH33" s="31">
        <v>4</v>
      </c>
      <c r="AI33" s="32">
        <v>1</v>
      </c>
    </row>
    <row r="34" spans="1:35" ht="15">
      <c r="A34" s="19" t="s">
        <v>268</v>
      </c>
      <c r="B34" s="31">
        <f t="shared" si="3"/>
        <v>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1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2">
        <v>0</v>
      </c>
    </row>
    <row r="35" spans="2:35" ht="15">
      <c r="B35" s="3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11"/>
    </row>
    <row r="36" spans="1:35" ht="15">
      <c r="A36" s="22" t="s">
        <v>543</v>
      </c>
      <c r="B36" s="103">
        <f>SUM(C36:AI36)</f>
        <v>108</v>
      </c>
      <c r="C36" s="117">
        <f aca="true" t="shared" si="4" ref="C36:AI36">SUM(C38:C40)</f>
        <v>0</v>
      </c>
      <c r="D36" s="117">
        <f t="shared" si="4"/>
        <v>0</v>
      </c>
      <c r="E36" s="117">
        <f t="shared" si="4"/>
        <v>0</v>
      </c>
      <c r="F36" s="117">
        <f t="shared" si="4"/>
        <v>0</v>
      </c>
      <c r="G36" s="117">
        <f t="shared" si="4"/>
        <v>0</v>
      </c>
      <c r="H36" s="117">
        <f t="shared" si="4"/>
        <v>0</v>
      </c>
      <c r="I36" s="117">
        <f t="shared" si="4"/>
        <v>0</v>
      </c>
      <c r="J36" s="117">
        <f t="shared" si="4"/>
        <v>0</v>
      </c>
      <c r="K36" s="117">
        <f t="shared" si="4"/>
        <v>0</v>
      </c>
      <c r="L36" s="117">
        <f t="shared" si="4"/>
        <v>13</v>
      </c>
      <c r="M36" s="117">
        <f t="shared" si="4"/>
        <v>5</v>
      </c>
      <c r="N36" s="117">
        <f t="shared" si="4"/>
        <v>4</v>
      </c>
      <c r="O36" s="117">
        <f t="shared" si="4"/>
        <v>13</v>
      </c>
      <c r="P36" s="117">
        <f t="shared" si="4"/>
        <v>5</v>
      </c>
      <c r="Q36" s="117">
        <f t="shared" si="4"/>
        <v>4</v>
      </c>
      <c r="R36" s="117">
        <f t="shared" si="4"/>
        <v>7</v>
      </c>
      <c r="S36" s="117">
        <f t="shared" si="4"/>
        <v>5</v>
      </c>
      <c r="T36" s="117">
        <f t="shared" si="4"/>
        <v>10</v>
      </c>
      <c r="U36" s="117">
        <f t="shared" si="4"/>
        <v>0</v>
      </c>
      <c r="V36" s="117">
        <f t="shared" si="4"/>
        <v>15</v>
      </c>
      <c r="W36" s="117">
        <f t="shared" si="4"/>
        <v>0</v>
      </c>
      <c r="X36" s="117">
        <f t="shared" si="4"/>
        <v>7</v>
      </c>
      <c r="Y36" s="117">
        <f t="shared" si="4"/>
        <v>2</v>
      </c>
      <c r="Z36" s="117">
        <f t="shared" si="4"/>
        <v>1</v>
      </c>
      <c r="AA36" s="117">
        <f t="shared" si="4"/>
        <v>1</v>
      </c>
      <c r="AB36" s="117">
        <f t="shared" si="4"/>
        <v>5</v>
      </c>
      <c r="AC36" s="117">
        <f t="shared" si="4"/>
        <v>0</v>
      </c>
      <c r="AD36" s="117">
        <f t="shared" si="4"/>
        <v>3</v>
      </c>
      <c r="AE36" s="117">
        <f t="shared" si="4"/>
        <v>1</v>
      </c>
      <c r="AF36" s="117">
        <f t="shared" si="4"/>
        <v>1</v>
      </c>
      <c r="AG36" s="117">
        <f t="shared" si="4"/>
        <v>2</v>
      </c>
      <c r="AH36" s="117">
        <f t="shared" si="4"/>
        <v>3</v>
      </c>
      <c r="AI36" s="118">
        <f t="shared" si="4"/>
        <v>1</v>
      </c>
    </row>
    <row r="37" spans="2:35" ht="15">
      <c r="B37" s="31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11"/>
    </row>
    <row r="38" spans="1:35" ht="15">
      <c r="A38" s="19" t="s">
        <v>489</v>
      </c>
      <c r="B38" s="31">
        <f>SUM(C38:AI38)</f>
        <v>10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</v>
      </c>
      <c r="M38" s="31">
        <v>2</v>
      </c>
      <c r="N38" s="31">
        <v>0</v>
      </c>
      <c r="O38" s="31">
        <v>0</v>
      </c>
      <c r="P38" s="31">
        <v>2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2</v>
      </c>
      <c r="W38" s="31">
        <v>0</v>
      </c>
      <c r="X38" s="31">
        <v>1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1</v>
      </c>
      <c r="AF38" s="31">
        <v>1</v>
      </c>
      <c r="AG38" s="31">
        <v>0</v>
      </c>
      <c r="AH38" s="31">
        <v>0</v>
      </c>
      <c r="AI38" s="32">
        <v>0</v>
      </c>
    </row>
    <row r="39" spans="1:35" ht="15">
      <c r="A39" s="19" t="s">
        <v>524</v>
      </c>
      <c r="B39" s="31">
        <f>SUM(C39:AI39)</f>
        <v>24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6</v>
      </c>
      <c r="M39" s="31">
        <v>0</v>
      </c>
      <c r="N39" s="31">
        <v>0</v>
      </c>
      <c r="O39" s="31">
        <v>1</v>
      </c>
      <c r="P39" s="31">
        <v>1</v>
      </c>
      <c r="Q39" s="31">
        <v>1</v>
      </c>
      <c r="R39" s="31">
        <v>1</v>
      </c>
      <c r="S39" s="31">
        <v>3</v>
      </c>
      <c r="T39" s="31">
        <v>4</v>
      </c>
      <c r="U39" s="31">
        <v>0</v>
      </c>
      <c r="V39" s="31">
        <v>3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1</v>
      </c>
      <c r="AC39" s="31">
        <v>0</v>
      </c>
      <c r="AD39" s="31">
        <v>1</v>
      </c>
      <c r="AE39" s="31">
        <v>0</v>
      </c>
      <c r="AF39" s="31">
        <v>0</v>
      </c>
      <c r="AG39" s="31">
        <v>0</v>
      </c>
      <c r="AH39" s="31">
        <v>2</v>
      </c>
      <c r="AI39" s="32">
        <v>0</v>
      </c>
    </row>
    <row r="40" spans="1:35" ht="15">
      <c r="A40" s="19" t="s">
        <v>553</v>
      </c>
      <c r="B40" s="31">
        <f>SUM(C40:AI40)</f>
        <v>74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6</v>
      </c>
      <c r="M40" s="31">
        <v>3</v>
      </c>
      <c r="N40" s="31">
        <v>4</v>
      </c>
      <c r="O40" s="31">
        <v>12</v>
      </c>
      <c r="P40" s="31">
        <v>2</v>
      </c>
      <c r="Q40" s="31">
        <v>3</v>
      </c>
      <c r="R40" s="31">
        <v>6</v>
      </c>
      <c r="S40" s="31">
        <v>2</v>
      </c>
      <c r="T40" s="31">
        <v>6</v>
      </c>
      <c r="U40" s="31">
        <v>0</v>
      </c>
      <c r="V40" s="31">
        <v>10</v>
      </c>
      <c r="W40" s="31">
        <v>0</v>
      </c>
      <c r="X40" s="31">
        <v>6</v>
      </c>
      <c r="Y40" s="31">
        <v>2</v>
      </c>
      <c r="Z40" s="31">
        <v>1</v>
      </c>
      <c r="AA40" s="31">
        <v>1</v>
      </c>
      <c r="AB40" s="31">
        <v>4</v>
      </c>
      <c r="AC40" s="31">
        <v>0</v>
      </c>
      <c r="AD40" s="31">
        <v>2</v>
      </c>
      <c r="AE40" s="31">
        <v>0</v>
      </c>
      <c r="AF40" s="31">
        <v>0</v>
      </c>
      <c r="AG40" s="31">
        <v>2</v>
      </c>
      <c r="AH40" s="31">
        <v>1</v>
      </c>
      <c r="AI40" s="32">
        <v>1</v>
      </c>
    </row>
    <row r="41" spans="2:35" ht="15">
      <c r="B41" s="103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8"/>
    </row>
    <row r="42" spans="1:35" ht="15">
      <c r="A42" s="22" t="s">
        <v>536</v>
      </c>
      <c r="B42" s="103">
        <f>SUM(C42:AI42)</f>
        <v>1091</v>
      </c>
      <c r="C42" s="117">
        <f aca="true" t="shared" si="5" ref="C42:AI42">SUM(C44:C57)</f>
        <v>3</v>
      </c>
      <c r="D42" s="117">
        <f t="shared" si="5"/>
        <v>7</v>
      </c>
      <c r="E42" s="117">
        <f t="shared" si="5"/>
        <v>1</v>
      </c>
      <c r="F42" s="117">
        <f t="shared" si="5"/>
        <v>0</v>
      </c>
      <c r="G42" s="117">
        <f t="shared" si="5"/>
        <v>3</v>
      </c>
      <c r="H42" s="117">
        <f t="shared" si="5"/>
        <v>4</v>
      </c>
      <c r="I42" s="117">
        <f t="shared" si="5"/>
        <v>3</v>
      </c>
      <c r="J42" s="117">
        <f t="shared" si="5"/>
        <v>0</v>
      </c>
      <c r="K42" s="117">
        <f t="shared" si="5"/>
        <v>0</v>
      </c>
      <c r="L42" s="117">
        <f t="shared" si="5"/>
        <v>74</v>
      </c>
      <c r="M42" s="117">
        <f t="shared" si="5"/>
        <v>63</v>
      </c>
      <c r="N42" s="117">
        <f t="shared" si="5"/>
        <v>76</v>
      </c>
      <c r="O42" s="117">
        <f t="shared" si="5"/>
        <v>62</v>
      </c>
      <c r="P42" s="117">
        <f t="shared" si="5"/>
        <v>120</v>
      </c>
      <c r="Q42" s="117">
        <f t="shared" si="5"/>
        <v>69</v>
      </c>
      <c r="R42" s="117">
        <f t="shared" si="5"/>
        <v>57</v>
      </c>
      <c r="S42" s="117">
        <f t="shared" si="5"/>
        <v>106</v>
      </c>
      <c r="T42" s="117">
        <f t="shared" si="5"/>
        <v>95</v>
      </c>
      <c r="U42" s="117">
        <f t="shared" si="5"/>
        <v>5</v>
      </c>
      <c r="V42" s="117">
        <f t="shared" si="5"/>
        <v>35</v>
      </c>
      <c r="W42" s="117">
        <f t="shared" si="5"/>
        <v>22</v>
      </c>
      <c r="X42" s="117">
        <f t="shared" si="5"/>
        <v>28</v>
      </c>
      <c r="Y42" s="117">
        <f t="shared" si="5"/>
        <v>5</v>
      </c>
      <c r="Z42" s="117">
        <f t="shared" si="5"/>
        <v>26</v>
      </c>
      <c r="AA42" s="117">
        <f t="shared" si="5"/>
        <v>9</v>
      </c>
      <c r="AB42" s="117">
        <f t="shared" si="5"/>
        <v>52</v>
      </c>
      <c r="AC42" s="117">
        <f t="shared" si="5"/>
        <v>4</v>
      </c>
      <c r="AD42" s="117">
        <f t="shared" si="5"/>
        <v>17</v>
      </c>
      <c r="AE42" s="117">
        <f t="shared" si="5"/>
        <v>17</v>
      </c>
      <c r="AF42" s="117">
        <f t="shared" si="5"/>
        <v>32</v>
      </c>
      <c r="AG42" s="117">
        <f t="shared" si="5"/>
        <v>48</v>
      </c>
      <c r="AH42" s="117">
        <f t="shared" si="5"/>
        <v>48</v>
      </c>
      <c r="AI42" s="118">
        <f t="shared" si="5"/>
        <v>0</v>
      </c>
    </row>
    <row r="43" spans="2:35" ht="15">
      <c r="B43" s="31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11"/>
    </row>
    <row r="44" spans="1:35" ht="15">
      <c r="A44" s="19" t="s">
        <v>412</v>
      </c>
      <c r="B44" s="31">
        <f aca="true" t="shared" si="6" ref="B44:B57">SUM(C44:AI44)</f>
        <v>43</v>
      </c>
      <c r="C44" s="31">
        <v>2</v>
      </c>
      <c r="D44" s="31">
        <v>5</v>
      </c>
      <c r="E44" s="31">
        <v>0</v>
      </c>
      <c r="F44" s="31">
        <v>0</v>
      </c>
      <c r="G44" s="31">
        <v>0</v>
      </c>
      <c r="H44" s="31">
        <v>0</v>
      </c>
      <c r="I44" s="31">
        <v>1</v>
      </c>
      <c r="J44" s="31">
        <v>0</v>
      </c>
      <c r="K44" s="31">
        <v>0</v>
      </c>
      <c r="L44" s="31">
        <v>5</v>
      </c>
      <c r="M44" s="31">
        <v>1</v>
      </c>
      <c r="N44" s="31">
        <v>0</v>
      </c>
      <c r="O44" s="31">
        <v>1</v>
      </c>
      <c r="P44" s="31">
        <v>10</v>
      </c>
      <c r="Q44" s="31">
        <v>1</v>
      </c>
      <c r="R44" s="31">
        <v>0</v>
      </c>
      <c r="S44" s="31">
        <v>7</v>
      </c>
      <c r="T44" s="31">
        <v>0</v>
      </c>
      <c r="U44" s="31">
        <v>0</v>
      </c>
      <c r="V44" s="31">
        <v>1</v>
      </c>
      <c r="W44" s="31">
        <v>0</v>
      </c>
      <c r="X44" s="31">
        <v>1</v>
      </c>
      <c r="Y44" s="31">
        <v>0</v>
      </c>
      <c r="Z44" s="31">
        <v>1</v>
      </c>
      <c r="AA44" s="31">
        <v>0</v>
      </c>
      <c r="AB44" s="31">
        <v>2</v>
      </c>
      <c r="AC44" s="31">
        <v>0</v>
      </c>
      <c r="AD44" s="31">
        <v>0</v>
      </c>
      <c r="AE44" s="31">
        <v>0</v>
      </c>
      <c r="AF44" s="31">
        <v>2</v>
      </c>
      <c r="AG44" s="31">
        <v>2</v>
      </c>
      <c r="AH44" s="31">
        <v>1</v>
      </c>
      <c r="AI44" s="32">
        <v>0</v>
      </c>
    </row>
    <row r="45" spans="1:35" ht="15">
      <c r="A45" s="19" t="s">
        <v>413</v>
      </c>
      <c r="B45" s="31">
        <f t="shared" si="6"/>
        <v>637</v>
      </c>
      <c r="C45" s="31">
        <v>1</v>
      </c>
      <c r="D45" s="31">
        <v>2</v>
      </c>
      <c r="E45" s="31">
        <v>1</v>
      </c>
      <c r="F45" s="31">
        <v>0</v>
      </c>
      <c r="G45" s="31">
        <v>2</v>
      </c>
      <c r="H45" s="31">
        <v>4</v>
      </c>
      <c r="I45" s="31">
        <v>2</v>
      </c>
      <c r="J45" s="31">
        <v>0</v>
      </c>
      <c r="K45" s="31">
        <v>0</v>
      </c>
      <c r="L45" s="31">
        <v>33</v>
      </c>
      <c r="M45" s="31">
        <v>41</v>
      </c>
      <c r="N45" s="31">
        <v>48</v>
      </c>
      <c r="O45" s="31">
        <v>35</v>
      </c>
      <c r="P45" s="31">
        <v>67</v>
      </c>
      <c r="Q45" s="31">
        <v>43</v>
      </c>
      <c r="R45" s="31">
        <v>39</v>
      </c>
      <c r="S45" s="31">
        <v>66</v>
      </c>
      <c r="T45" s="31">
        <v>65</v>
      </c>
      <c r="U45" s="31">
        <v>3</v>
      </c>
      <c r="V45" s="31">
        <v>18</v>
      </c>
      <c r="W45" s="31">
        <v>11</v>
      </c>
      <c r="X45" s="31">
        <v>17</v>
      </c>
      <c r="Y45" s="31">
        <v>4</v>
      </c>
      <c r="Z45" s="31">
        <v>14</v>
      </c>
      <c r="AA45" s="31">
        <v>5</v>
      </c>
      <c r="AB45" s="31">
        <v>34</v>
      </c>
      <c r="AC45" s="31">
        <v>1</v>
      </c>
      <c r="AD45" s="31">
        <v>10</v>
      </c>
      <c r="AE45" s="31">
        <v>12</v>
      </c>
      <c r="AF45" s="31">
        <v>18</v>
      </c>
      <c r="AG45" s="31">
        <v>16</v>
      </c>
      <c r="AH45" s="31">
        <v>25</v>
      </c>
      <c r="AI45" s="32">
        <v>0</v>
      </c>
    </row>
    <row r="46" spans="1:35" ht="15">
      <c r="A46" s="19" t="s">
        <v>414</v>
      </c>
      <c r="B46" s="31">
        <f t="shared" si="6"/>
        <v>6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1</v>
      </c>
      <c r="M46" s="31">
        <v>0</v>
      </c>
      <c r="N46" s="31">
        <v>0</v>
      </c>
      <c r="O46" s="31">
        <v>0</v>
      </c>
      <c r="P46" s="31">
        <v>1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1</v>
      </c>
      <c r="AC46" s="31">
        <v>0</v>
      </c>
      <c r="AD46" s="31">
        <v>0</v>
      </c>
      <c r="AE46" s="31">
        <v>0</v>
      </c>
      <c r="AF46" s="31">
        <v>0</v>
      </c>
      <c r="AG46" s="31">
        <v>3</v>
      </c>
      <c r="AH46" s="31">
        <v>0</v>
      </c>
      <c r="AI46" s="32">
        <v>0</v>
      </c>
    </row>
    <row r="47" spans="1:35" ht="15">
      <c r="A47" s="107" t="s">
        <v>415</v>
      </c>
      <c r="B47" s="31">
        <f t="shared" si="6"/>
        <v>5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1</v>
      </c>
      <c r="M47" s="31">
        <v>0</v>
      </c>
      <c r="N47" s="31">
        <v>1</v>
      </c>
      <c r="O47" s="31">
        <v>0</v>
      </c>
      <c r="P47" s="31">
        <v>0</v>
      </c>
      <c r="Q47" s="31">
        <v>0</v>
      </c>
      <c r="R47" s="31">
        <v>1</v>
      </c>
      <c r="S47" s="31">
        <v>0</v>
      </c>
      <c r="T47" s="31">
        <v>0</v>
      </c>
      <c r="U47" s="31">
        <v>0</v>
      </c>
      <c r="V47" s="31">
        <v>0</v>
      </c>
      <c r="W47" s="31">
        <v>1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1</v>
      </c>
      <c r="AG47" s="31">
        <v>0</v>
      </c>
      <c r="AH47" s="31">
        <v>0</v>
      </c>
      <c r="AI47" s="32">
        <v>0</v>
      </c>
    </row>
    <row r="48" spans="1:35" ht="15">
      <c r="A48" s="19" t="s">
        <v>416</v>
      </c>
      <c r="B48" s="31">
        <f t="shared" si="6"/>
        <v>13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1</v>
      </c>
      <c r="M48" s="31">
        <v>1</v>
      </c>
      <c r="N48" s="31">
        <v>1</v>
      </c>
      <c r="O48" s="31">
        <v>1</v>
      </c>
      <c r="P48" s="31">
        <v>4</v>
      </c>
      <c r="Q48" s="31">
        <v>0</v>
      </c>
      <c r="R48" s="31">
        <v>0</v>
      </c>
      <c r="S48" s="31">
        <v>0</v>
      </c>
      <c r="T48" s="31">
        <v>1</v>
      </c>
      <c r="U48" s="31">
        <v>1</v>
      </c>
      <c r="V48" s="31">
        <v>2</v>
      </c>
      <c r="W48" s="31">
        <v>1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2">
        <v>0</v>
      </c>
    </row>
    <row r="49" spans="1:35" ht="15">
      <c r="A49" s="19" t="s">
        <v>555</v>
      </c>
      <c r="B49" s="31">
        <f t="shared" si="6"/>
        <v>1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1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2">
        <v>0</v>
      </c>
    </row>
    <row r="50" spans="1:35" ht="15">
      <c r="A50" s="19" t="s">
        <v>417</v>
      </c>
      <c r="B50" s="31">
        <f t="shared" si="6"/>
        <v>1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1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2">
        <v>0</v>
      </c>
    </row>
    <row r="51" spans="1:35" ht="15">
      <c r="A51" s="19" t="s">
        <v>418</v>
      </c>
      <c r="B51" s="31">
        <f t="shared" si="6"/>
        <v>30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5</v>
      </c>
      <c r="M51" s="31">
        <v>3</v>
      </c>
      <c r="N51" s="31">
        <v>4</v>
      </c>
      <c r="O51" s="31">
        <v>3</v>
      </c>
      <c r="P51" s="31">
        <v>0</v>
      </c>
      <c r="Q51" s="31">
        <v>3</v>
      </c>
      <c r="R51" s="31">
        <v>2</v>
      </c>
      <c r="S51" s="31">
        <v>0</v>
      </c>
      <c r="T51" s="31">
        <v>4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1</v>
      </c>
      <c r="AC51" s="31">
        <v>1</v>
      </c>
      <c r="AD51" s="31">
        <v>1</v>
      </c>
      <c r="AE51" s="31">
        <v>1</v>
      </c>
      <c r="AF51" s="31">
        <v>0</v>
      </c>
      <c r="AG51" s="31">
        <v>1</v>
      </c>
      <c r="AH51" s="31">
        <v>1</v>
      </c>
      <c r="AI51" s="32">
        <v>0</v>
      </c>
    </row>
    <row r="52" spans="1:35" ht="15">
      <c r="A52" s="19" t="s">
        <v>270</v>
      </c>
      <c r="B52" s="31">
        <f t="shared" si="6"/>
        <v>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2</v>
      </c>
      <c r="M52" s="31">
        <v>0</v>
      </c>
      <c r="N52" s="31">
        <v>1</v>
      </c>
      <c r="O52" s="31">
        <v>0</v>
      </c>
      <c r="P52" s="31">
        <v>2</v>
      </c>
      <c r="Q52" s="31">
        <v>0</v>
      </c>
      <c r="R52" s="31">
        <v>0</v>
      </c>
      <c r="S52" s="31">
        <v>0</v>
      </c>
      <c r="T52" s="31">
        <v>2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1</v>
      </c>
      <c r="AH52" s="31">
        <v>0</v>
      </c>
      <c r="AI52" s="32">
        <v>0</v>
      </c>
    </row>
    <row r="53" spans="1:35" ht="15">
      <c r="A53" s="19" t="s">
        <v>271</v>
      </c>
      <c r="B53" s="31">
        <f t="shared" si="6"/>
        <v>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1</v>
      </c>
      <c r="AH53" s="31">
        <v>0</v>
      </c>
      <c r="AI53" s="32">
        <v>0</v>
      </c>
    </row>
    <row r="54" spans="1:35" ht="15">
      <c r="A54" s="19" t="s">
        <v>272</v>
      </c>
      <c r="B54" s="31">
        <f t="shared" si="6"/>
        <v>3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3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2">
        <v>0</v>
      </c>
    </row>
    <row r="55" spans="1:35" ht="15">
      <c r="A55" s="19" t="s">
        <v>556</v>
      </c>
      <c r="B55" s="31">
        <f t="shared" si="6"/>
        <v>260</v>
      </c>
      <c r="C55" s="31">
        <v>0</v>
      </c>
      <c r="D55" s="31">
        <v>0</v>
      </c>
      <c r="E55" s="31">
        <v>0</v>
      </c>
      <c r="F55" s="31">
        <v>0</v>
      </c>
      <c r="G55" s="31">
        <v>1</v>
      </c>
      <c r="H55" s="31">
        <v>0</v>
      </c>
      <c r="I55" s="31">
        <v>0</v>
      </c>
      <c r="J55" s="31">
        <v>0</v>
      </c>
      <c r="K55" s="31">
        <v>0</v>
      </c>
      <c r="L55" s="31">
        <v>19</v>
      </c>
      <c r="M55" s="31">
        <v>14</v>
      </c>
      <c r="N55" s="31">
        <v>16</v>
      </c>
      <c r="O55" s="31">
        <v>17</v>
      </c>
      <c r="P55" s="31">
        <v>34</v>
      </c>
      <c r="Q55" s="31">
        <v>18</v>
      </c>
      <c r="R55" s="31">
        <v>11</v>
      </c>
      <c r="S55" s="31">
        <v>26</v>
      </c>
      <c r="T55" s="31">
        <v>19</v>
      </c>
      <c r="U55" s="31">
        <v>1</v>
      </c>
      <c r="V55" s="31">
        <v>9</v>
      </c>
      <c r="W55" s="31">
        <v>4</v>
      </c>
      <c r="X55" s="31">
        <v>5</v>
      </c>
      <c r="Y55" s="31">
        <v>1</v>
      </c>
      <c r="Z55" s="31">
        <v>8</v>
      </c>
      <c r="AA55" s="31">
        <v>3</v>
      </c>
      <c r="AB55" s="31">
        <v>10</v>
      </c>
      <c r="AC55" s="31">
        <v>2</v>
      </c>
      <c r="AD55" s="31">
        <v>5</v>
      </c>
      <c r="AE55" s="31">
        <v>3</v>
      </c>
      <c r="AF55" s="31">
        <v>6</v>
      </c>
      <c r="AG55" s="31">
        <v>15</v>
      </c>
      <c r="AH55" s="31">
        <v>13</v>
      </c>
      <c r="AI55" s="32">
        <v>0</v>
      </c>
    </row>
    <row r="56" spans="1:35" ht="15">
      <c r="A56" s="19" t="s">
        <v>273</v>
      </c>
      <c r="B56" s="31">
        <f t="shared" si="6"/>
        <v>11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1</v>
      </c>
      <c r="M56" s="31">
        <v>1</v>
      </c>
      <c r="N56" s="31">
        <v>0</v>
      </c>
      <c r="O56" s="31">
        <v>0</v>
      </c>
      <c r="P56" s="31">
        <v>0</v>
      </c>
      <c r="Q56" s="31">
        <v>0</v>
      </c>
      <c r="R56" s="31">
        <v>2</v>
      </c>
      <c r="S56" s="31">
        <v>1</v>
      </c>
      <c r="T56" s="31">
        <v>0</v>
      </c>
      <c r="U56" s="31">
        <v>0</v>
      </c>
      <c r="V56" s="31">
        <v>0</v>
      </c>
      <c r="W56" s="31">
        <v>0</v>
      </c>
      <c r="X56" s="31">
        <v>1</v>
      </c>
      <c r="Y56" s="31">
        <v>0</v>
      </c>
      <c r="Z56" s="31">
        <v>1</v>
      </c>
      <c r="AA56" s="31">
        <v>0</v>
      </c>
      <c r="AB56" s="31">
        <v>0</v>
      </c>
      <c r="AC56" s="31">
        <v>0</v>
      </c>
      <c r="AD56" s="31">
        <v>0</v>
      </c>
      <c r="AE56" s="31">
        <v>1</v>
      </c>
      <c r="AF56" s="31">
        <v>1</v>
      </c>
      <c r="AG56" s="31">
        <v>0</v>
      </c>
      <c r="AH56" s="31">
        <v>2</v>
      </c>
      <c r="AI56" s="32">
        <v>0</v>
      </c>
    </row>
    <row r="57" spans="1:35" ht="15">
      <c r="A57" s="107" t="s">
        <v>561</v>
      </c>
      <c r="B57" s="31">
        <f t="shared" si="6"/>
        <v>72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5</v>
      </c>
      <c r="M57" s="31">
        <v>2</v>
      </c>
      <c r="N57" s="31">
        <v>5</v>
      </c>
      <c r="O57" s="31">
        <v>5</v>
      </c>
      <c r="P57" s="31">
        <v>2</v>
      </c>
      <c r="Q57" s="31">
        <v>4</v>
      </c>
      <c r="R57" s="31">
        <v>2</v>
      </c>
      <c r="S57" s="31">
        <v>5</v>
      </c>
      <c r="T57" s="31">
        <v>4</v>
      </c>
      <c r="U57" s="31">
        <v>0</v>
      </c>
      <c r="V57" s="31">
        <v>5</v>
      </c>
      <c r="W57" s="31">
        <v>5</v>
      </c>
      <c r="X57" s="31">
        <v>1</v>
      </c>
      <c r="Y57" s="31">
        <v>0</v>
      </c>
      <c r="Z57" s="31">
        <v>2</v>
      </c>
      <c r="AA57" s="31">
        <v>1</v>
      </c>
      <c r="AB57" s="31">
        <v>4</v>
      </c>
      <c r="AC57" s="31">
        <v>0</v>
      </c>
      <c r="AD57" s="31">
        <v>1</v>
      </c>
      <c r="AE57" s="31">
        <v>0</v>
      </c>
      <c r="AF57" s="31">
        <v>4</v>
      </c>
      <c r="AG57" s="31">
        <v>9</v>
      </c>
      <c r="AH57" s="31">
        <v>6</v>
      </c>
      <c r="AI57" s="32">
        <v>0</v>
      </c>
    </row>
    <row r="58" spans="2:35" ht="15">
      <c r="B58" s="31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11"/>
    </row>
    <row r="59" spans="1:35" ht="15">
      <c r="A59" s="22" t="s">
        <v>552</v>
      </c>
      <c r="B59" s="103">
        <f>SUM(C59:AI59)</f>
        <v>20</v>
      </c>
      <c r="C59" s="117">
        <f aca="true" t="shared" si="7" ref="C59:AI59">SUM(C61:C65)</f>
        <v>0</v>
      </c>
      <c r="D59" s="117">
        <f t="shared" si="7"/>
        <v>1</v>
      </c>
      <c r="E59" s="117">
        <f t="shared" si="7"/>
        <v>0</v>
      </c>
      <c r="F59" s="117">
        <f t="shared" si="7"/>
        <v>0</v>
      </c>
      <c r="G59" s="117">
        <f t="shared" si="7"/>
        <v>0</v>
      </c>
      <c r="H59" s="117">
        <f t="shared" si="7"/>
        <v>0</v>
      </c>
      <c r="I59" s="117">
        <f t="shared" si="7"/>
        <v>0</v>
      </c>
      <c r="J59" s="117">
        <f t="shared" si="7"/>
        <v>0</v>
      </c>
      <c r="K59" s="117">
        <f t="shared" si="7"/>
        <v>0</v>
      </c>
      <c r="L59" s="117">
        <f t="shared" si="7"/>
        <v>3</v>
      </c>
      <c r="M59" s="117">
        <f t="shared" si="7"/>
        <v>7</v>
      </c>
      <c r="N59" s="117">
        <f t="shared" si="7"/>
        <v>0</v>
      </c>
      <c r="O59" s="117">
        <f t="shared" si="7"/>
        <v>1</v>
      </c>
      <c r="P59" s="117">
        <f t="shared" si="7"/>
        <v>1</v>
      </c>
      <c r="Q59" s="117">
        <f t="shared" si="7"/>
        <v>0</v>
      </c>
      <c r="R59" s="117">
        <f t="shared" si="7"/>
        <v>0</v>
      </c>
      <c r="S59" s="117">
        <f t="shared" si="7"/>
        <v>2</v>
      </c>
      <c r="T59" s="117">
        <f t="shared" si="7"/>
        <v>2</v>
      </c>
      <c r="U59" s="117">
        <f t="shared" si="7"/>
        <v>1</v>
      </c>
      <c r="V59" s="117">
        <f t="shared" si="7"/>
        <v>0</v>
      </c>
      <c r="W59" s="117">
        <f t="shared" si="7"/>
        <v>0</v>
      </c>
      <c r="X59" s="117">
        <f t="shared" si="7"/>
        <v>1</v>
      </c>
      <c r="Y59" s="117">
        <f t="shared" si="7"/>
        <v>0</v>
      </c>
      <c r="Z59" s="117">
        <f t="shared" si="7"/>
        <v>0</v>
      </c>
      <c r="AA59" s="117">
        <f t="shared" si="7"/>
        <v>0</v>
      </c>
      <c r="AB59" s="117">
        <f t="shared" si="7"/>
        <v>0</v>
      </c>
      <c r="AC59" s="117">
        <f t="shared" si="7"/>
        <v>0</v>
      </c>
      <c r="AD59" s="117">
        <f t="shared" si="7"/>
        <v>0</v>
      </c>
      <c r="AE59" s="117">
        <f t="shared" si="7"/>
        <v>0</v>
      </c>
      <c r="AF59" s="117">
        <f t="shared" si="7"/>
        <v>0</v>
      </c>
      <c r="AG59" s="117">
        <f t="shared" si="7"/>
        <v>1</v>
      </c>
      <c r="AH59" s="117">
        <f t="shared" si="7"/>
        <v>0</v>
      </c>
      <c r="AI59" s="118">
        <f t="shared" si="7"/>
        <v>0</v>
      </c>
    </row>
    <row r="60" spans="2:35" ht="15">
      <c r="B60" s="31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11"/>
    </row>
    <row r="61" spans="1:35" ht="15">
      <c r="A61" s="19" t="s">
        <v>274</v>
      </c>
      <c r="B61" s="31">
        <f>SUM(C61:AI61)</f>
        <v>3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1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1</v>
      </c>
      <c r="T61" s="31">
        <v>1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2">
        <v>0</v>
      </c>
    </row>
    <row r="62" spans="1:35" ht="15">
      <c r="A62" s="19" t="s">
        <v>269</v>
      </c>
      <c r="B62" s="31">
        <f>SUM(C62:AI62)</f>
        <v>1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1</v>
      </c>
      <c r="AH62" s="31">
        <v>0</v>
      </c>
      <c r="AI62" s="32">
        <v>0</v>
      </c>
    </row>
    <row r="63" spans="1:35" ht="15">
      <c r="A63" s="19" t="s">
        <v>275</v>
      </c>
      <c r="B63" s="31">
        <f>SUM(C63:AI63)</f>
        <v>10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1</v>
      </c>
      <c r="M63" s="31">
        <v>5</v>
      </c>
      <c r="N63" s="31">
        <v>0</v>
      </c>
      <c r="O63" s="31">
        <v>1</v>
      </c>
      <c r="P63" s="31">
        <v>0</v>
      </c>
      <c r="Q63" s="31">
        <v>0</v>
      </c>
      <c r="R63" s="31">
        <v>0</v>
      </c>
      <c r="S63" s="31">
        <v>1</v>
      </c>
      <c r="T63" s="31">
        <v>1</v>
      </c>
      <c r="U63" s="31">
        <v>1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2">
        <v>0</v>
      </c>
    </row>
    <row r="64" spans="1:35" ht="15">
      <c r="A64" s="19" t="s">
        <v>121</v>
      </c>
      <c r="B64" s="31">
        <f>SUM(C64:AI64)</f>
        <v>1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1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2">
        <v>0</v>
      </c>
    </row>
    <row r="65" spans="1:35" ht="15">
      <c r="A65" s="19" t="s">
        <v>276</v>
      </c>
      <c r="B65" s="31">
        <f>SUM(C65:AI65)</f>
        <v>5</v>
      </c>
      <c r="C65" s="31">
        <v>0</v>
      </c>
      <c r="D65" s="31">
        <v>1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2</v>
      </c>
      <c r="M65" s="31">
        <v>1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1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2">
        <v>0</v>
      </c>
    </row>
    <row r="66" spans="2:35" ht="15">
      <c r="B66" s="31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11"/>
    </row>
    <row r="67" spans="1:35" ht="15">
      <c r="A67" s="22" t="s">
        <v>542</v>
      </c>
      <c r="B67" s="103">
        <f>SUM(C67:AI67)</f>
        <v>99</v>
      </c>
      <c r="C67" s="117">
        <f>SUM(C69:C72)</f>
        <v>0</v>
      </c>
      <c r="D67" s="117">
        <f aca="true" t="shared" si="8" ref="D67:AI67">SUM(D69:D72)</f>
        <v>7</v>
      </c>
      <c r="E67" s="117">
        <f t="shared" si="8"/>
        <v>0</v>
      </c>
      <c r="F67" s="117">
        <f t="shared" si="8"/>
        <v>0</v>
      </c>
      <c r="G67" s="117">
        <f t="shared" si="8"/>
        <v>0</v>
      </c>
      <c r="H67" s="117">
        <f t="shared" si="8"/>
        <v>1</v>
      </c>
      <c r="I67" s="117">
        <f t="shared" si="8"/>
        <v>4</v>
      </c>
      <c r="J67" s="117">
        <f t="shared" si="8"/>
        <v>1</v>
      </c>
      <c r="K67" s="117">
        <f t="shared" si="8"/>
        <v>0</v>
      </c>
      <c r="L67" s="117">
        <f t="shared" si="8"/>
        <v>13</v>
      </c>
      <c r="M67" s="117">
        <f t="shared" si="8"/>
        <v>12</v>
      </c>
      <c r="N67" s="117">
        <f t="shared" si="8"/>
        <v>8</v>
      </c>
      <c r="O67" s="117">
        <f t="shared" si="8"/>
        <v>6</v>
      </c>
      <c r="P67" s="117">
        <f t="shared" si="8"/>
        <v>4</v>
      </c>
      <c r="Q67" s="117">
        <f t="shared" si="8"/>
        <v>1</v>
      </c>
      <c r="R67" s="117">
        <f t="shared" si="8"/>
        <v>3</v>
      </c>
      <c r="S67" s="117">
        <f t="shared" si="8"/>
        <v>2</v>
      </c>
      <c r="T67" s="117">
        <f t="shared" si="8"/>
        <v>2</v>
      </c>
      <c r="U67" s="117">
        <f t="shared" si="8"/>
        <v>1</v>
      </c>
      <c r="V67" s="117">
        <f t="shared" si="8"/>
        <v>2</v>
      </c>
      <c r="W67" s="117">
        <f t="shared" si="8"/>
        <v>2</v>
      </c>
      <c r="X67" s="117">
        <f t="shared" si="8"/>
        <v>6</v>
      </c>
      <c r="Y67" s="117">
        <f t="shared" si="8"/>
        <v>0</v>
      </c>
      <c r="Z67" s="117">
        <f t="shared" si="8"/>
        <v>3</v>
      </c>
      <c r="AA67" s="117">
        <f t="shared" si="8"/>
        <v>0</v>
      </c>
      <c r="AB67" s="117">
        <f t="shared" si="8"/>
        <v>3</v>
      </c>
      <c r="AC67" s="117">
        <f t="shared" si="8"/>
        <v>0</v>
      </c>
      <c r="AD67" s="117">
        <f t="shared" si="8"/>
        <v>1</v>
      </c>
      <c r="AE67" s="117">
        <f t="shared" si="8"/>
        <v>2</v>
      </c>
      <c r="AF67" s="117">
        <f t="shared" si="8"/>
        <v>5</v>
      </c>
      <c r="AG67" s="117">
        <f t="shared" si="8"/>
        <v>8</v>
      </c>
      <c r="AH67" s="117">
        <f t="shared" si="8"/>
        <v>2</v>
      </c>
      <c r="AI67" s="118">
        <f t="shared" si="8"/>
        <v>0</v>
      </c>
    </row>
    <row r="68" spans="2:35" ht="15">
      <c r="B68" s="31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11"/>
    </row>
    <row r="69" spans="1:35" ht="15">
      <c r="A69" s="19" t="s">
        <v>484</v>
      </c>
      <c r="B69" s="31">
        <f>SUM(C69:AI69)</f>
        <v>67</v>
      </c>
      <c r="C69" s="31">
        <v>0</v>
      </c>
      <c r="D69" s="31">
        <v>7</v>
      </c>
      <c r="E69" s="31">
        <v>0</v>
      </c>
      <c r="F69" s="31">
        <v>0</v>
      </c>
      <c r="G69" s="31">
        <v>0</v>
      </c>
      <c r="H69" s="31">
        <v>1</v>
      </c>
      <c r="I69" s="31">
        <v>3</v>
      </c>
      <c r="J69" s="31">
        <v>1</v>
      </c>
      <c r="K69" s="31">
        <v>0</v>
      </c>
      <c r="L69" s="31">
        <v>7</v>
      </c>
      <c r="M69" s="31">
        <v>8</v>
      </c>
      <c r="N69" s="31">
        <v>7</v>
      </c>
      <c r="O69" s="31">
        <v>1</v>
      </c>
      <c r="P69" s="31">
        <v>3</v>
      </c>
      <c r="Q69" s="31">
        <v>0</v>
      </c>
      <c r="R69" s="31">
        <v>3</v>
      </c>
      <c r="S69" s="31">
        <v>1</v>
      </c>
      <c r="T69" s="31">
        <v>1</v>
      </c>
      <c r="U69" s="31">
        <v>1</v>
      </c>
      <c r="V69" s="31">
        <v>2</v>
      </c>
      <c r="W69" s="31">
        <v>1</v>
      </c>
      <c r="X69" s="31">
        <v>4</v>
      </c>
      <c r="Y69" s="31">
        <v>0</v>
      </c>
      <c r="Z69" s="31">
        <v>2</v>
      </c>
      <c r="AA69" s="31">
        <v>0</v>
      </c>
      <c r="AB69" s="31">
        <v>3</v>
      </c>
      <c r="AC69" s="31">
        <v>0</v>
      </c>
      <c r="AD69" s="31">
        <v>1</v>
      </c>
      <c r="AE69" s="31">
        <v>1</v>
      </c>
      <c r="AF69" s="31">
        <v>2</v>
      </c>
      <c r="AG69" s="31">
        <v>5</v>
      </c>
      <c r="AH69" s="31">
        <v>2</v>
      </c>
      <c r="AI69" s="32">
        <v>0</v>
      </c>
    </row>
    <row r="70" spans="1:35" ht="15">
      <c r="A70" s="107" t="s">
        <v>277</v>
      </c>
      <c r="B70" s="31">
        <f>SUM(C70:AI70)</f>
        <v>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2</v>
      </c>
      <c r="M70" s="31">
        <v>1</v>
      </c>
      <c r="N70" s="31">
        <v>0</v>
      </c>
      <c r="O70" s="31">
        <v>1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2">
        <v>0</v>
      </c>
    </row>
    <row r="71" spans="1:35" ht="15">
      <c r="A71" s="107" t="s">
        <v>278</v>
      </c>
      <c r="B71" s="31">
        <f>SUM(C71:AI71)</f>
        <v>25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1</v>
      </c>
      <c r="J71" s="31">
        <v>0</v>
      </c>
      <c r="K71" s="31">
        <v>0</v>
      </c>
      <c r="L71" s="31">
        <v>4</v>
      </c>
      <c r="M71" s="31">
        <v>3</v>
      </c>
      <c r="N71" s="31">
        <v>1</v>
      </c>
      <c r="O71" s="31">
        <v>4</v>
      </c>
      <c r="P71" s="31">
        <v>1</v>
      </c>
      <c r="Q71" s="31">
        <v>1</v>
      </c>
      <c r="R71" s="31">
        <v>0</v>
      </c>
      <c r="S71" s="31">
        <v>1</v>
      </c>
      <c r="T71" s="31">
        <v>1</v>
      </c>
      <c r="U71" s="31">
        <v>0</v>
      </c>
      <c r="V71" s="31">
        <v>0</v>
      </c>
      <c r="W71" s="31">
        <v>0</v>
      </c>
      <c r="X71" s="31">
        <v>2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1</v>
      </c>
      <c r="AF71" s="31">
        <v>2</v>
      </c>
      <c r="AG71" s="31">
        <v>3</v>
      </c>
      <c r="AH71" s="31">
        <v>0</v>
      </c>
      <c r="AI71" s="32">
        <v>0</v>
      </c>
    </row>
    <row r="72" spans="1:35" ht="15">
      <c r="A72" s="107" t="s">
        <v>122</v>
      </c>
      <c r="B72" s="31">
        <f>SUM(C72:AI72)</f>
        <v>3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1</v>
      </c>
      <c r="X72" s="31">
        <v>0</v>
      </c>
      <c r="Y72" s="31">
        <v>0</v>
      </c>
      <c r="Z72" s="31">
        <v>1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1</v>
      </c>
      <c r="AG72" s="31">
        <v>0</v>
      </c>
      <c r="AH72" s="31">
        <v>0</v>
      </c>
      <c r="AI72" s="32">
        <v>0</v>
      </c>
    </row>
    <row r="73" spans="2:35" ht="15">
      <c r="B73" s="31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11"/>
    </row>
    <row r="74" spans="1:35" ht="15">
      <c r="A74" s="22" t="s">
        <v>280</v>
      </c>
      <c r="B74" s="103">
        <f>SUM(C74:AI74)</f>
        <v>78</v>
      </c>
      <c r="C74" s="117">
        <f aca="true" t="shared" si="9" ref="C74:AI74">SUM(C76:C78)</f>
        <v>1</v>
      </c>
      <c r="D74" s="117">
        <f t="shared" si="9"/>
        <v>3</v>
      </c>
      <c r="E74" s="117">
        <f t="shared" si="9"/>
        <v>2</v>
      </c>
      <c r="F74" s="117">
        <f t="shared" si="9"/>
        <v>0</v>
      </c>
      <c r="G74" s="117">
        <f t="shared" si="9"/>
        <v>1</v>
      </c>
      <c r="H74" s="117">
        <f t="shared" si="9"/>
        <v>0</v>
      </c>
      <c r="I74" s="117">
        <f t="shared" si="9"/>
        <v>2</v>
      </c>
      <c r="J74" s="117">
        <f t="shared" si="9"/>
        <v>6</v>
      </c>
      <c r="K74" s="117">
        <f t="shared" si="9"/>
        <v>1</v>
      </c>
      <c r="L74" s="117">
        <f t="shared" si="9"/>
        <v>1</v>
      </c>
      <c r="M74" s="117">
        <f t="shared" si="9"/>
        <v>5</v>
      </c>
      <c r="N74" s="117">
        <f t="shared" si="9"/>
        <v>4</v>
      </c>
      <c r="O74" s="117">
        <f t="shared" si="9"/>
        <v>0</v>
      </c>
      <c r="P74" s="117">
        <f t="shared" si="9"/>
        <v>1</v>
      </c>
      <c r="Q74" s="117">
        <f t="shared" si="9"/>
        <v>1</v>
      </c>
      <c r="R74" s="117">
        <f t="shared" si="9"/>
        <v>0</v>
      </c>
      <c r="S74" s="117">
        <f t="shared" si="9"/>
        <v>2</v>
      </c>
      <c r="T74" s="117">
        <f t="shared" si="9"/>
        <v>13</v>
      </c>
      <c r="U74" s="117">
        <f t="shared" si="9"/>
        <v>2</v>
      </c>
      <c r="V74" s="117">
        <f t="shared" si="9"/>
        <v>3</v>
      </c>
      <c r="W74" s="117">
        <f t="shared" si="9"/>
        <v>0</v>
      </c>
      <c r="X74" s="117">
        <f t="shared" si="9"/>
        <v>4</v>
      </c>
      <c r="Y74" s="117">
        <f t="shared" si="9"/>
        <v>0</v>
      </c>
      <c r="Z74" s="117">
        <f t="shared" si="9"/>
        <v>0</v>
      </c>
      <c r="AA74" s="117">
        <f t="shared" si="9"/>
        <v>4</v>
      </c>
      <c r="AB74" s="117">
        <f t="shared" si="9"/>
        <v>7</v>
      </c>
      <c r="AC74" s="117">
        <f t="shared" si="9"/>
        <v>0</v>
      </c>
      <c r="AD74" s="117">
        <f t="shared" si="9"/>
        <v>1</v>
      </c>
      <c r="AE74" s="117">
        <f t="shared" si="9"/>
        <v>2</v>
      </c>
      <c r="AF74" s="117">
        <f t="shared" si="9"/>
        <v>7</v>
      </c>
      <c r="AG74" s="117">
        <f t="shared" si="9"/>
        <v>2</v>
      </c>
      <c r="AH74" s="117">
        <f t="shared" si="9"/>
        <v>2</v>
      </c>
      <c r="AI74" s="118">
        <f t="shared" si="9"/>
        <v>1</v>
      </c>
    </row>
    <row r="75" spans="2:35" ht="15">
      <c r="B75" s="31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11"/>
    </row>
    <row r="76" spans="1:35" ht="15">
      <c r="A76" s="19" t="s">
        <v>123</v>
      </c>
      <c r="B76" s="31">
        <f>SUM(C76:AI76)</f>
        <v>1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2">
        <v>0</v>
      </c>
    </row>
    <row r="77" spans="1:35" ht="15">
      <c r="A77" s="19" t="s">
        <v>282</v>
      </c>
      <c r="B77" s="31">
        <f>SUM(C77:AI77)</f>
        <v>76</v>
      </c>
      <c r="C77" s="31">
        <v>1</v>
      </c>
      <c r="D77" s="31">
        <v>3</v>
      </c>
      <c r="E77" s="31">
        <v>2</v>
      </c>
      <c r="F77" s="31">
        <v>0</v>
      </c>
      <c r="G77" s="31">
        <v>1</v>
      </c>
      <c r="H77" s="31">
        <v>0</v>
      </c>
      <c r="I77" s="31">
        <v>2</v>
      </c>
      <c r="J77" s="31">
        <v>6</v>
      </c>
      <c r="K77" s="31">
        <v>1</v>
      </c>
      <c r="L77" s="31">
        <v>1</v>
      </c>
      <c r="M77" s="31">
        <v>4</v>
      </c>
      <c r="N77" s="31">
        <v>4</v>
      </c>
      <c r="O77" s="31">
        <v>0</v>
      </c>
      <c r="P77" s="31">
        <v>1</v>
      </c>
      <c r="Q77" s="31">
        <v>1</v>
      </c>
      <c r="R77" s="31">
        <v>0</v>
      </c>
      <c r="S77" s="31">
        <v>2</v>
      </c>
      <c r="T77" s="31">
        <v>13</v>
      </c>
      <c r="U77" s="31">
        <v>2</v>
      </c>
      <c r="V77" s="31">
        <v>3</v>
      </c>
      <c r="W77" s="31">
        <v>0</v>
      </c>
      <c r="X77" s="31">
        <v>4</v>
      </c>
      <c r="Y77" s="31">
        <v>0</v>
      </c>
      <c r="Z77" s="31">
        <v>0</v>
      </c>
      <c r="AA77" s="31">
        <v>3</v>
      </c>
      <c r="AB77" s="31">
        <v>7</v>
      </c>
      <c r="AC77" s="31">
        <v>0</v>
      </c>
      <c r="AD77" s="31">
        <v>1</v>
      </c>
      <c r="AE77" s="31">
        <v>2</v>
      </c>
      <c r="AF77" s="31">
        <v>7</v>
      </c>
      <c r="AG77" s="31">
        <v>2</v>
      </c>
      <c r="AH77" s="31">
        <v>2</v>
      </c>
      <c r="AI77" s="32">
        <v>1</v>
      </c>
    </row>
    <row r="78" spans="1:35" ht="15">
      <c r="A78" s="19" t="s">
        <v>124</v>
      </c>
      <c r="B78" s="31">
        <f>SUM(C78:AI78)</f>
        <v>1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1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2">
        <v>0</v>
      </c>
    </row>
    <row r="79" spans="2:35" ht="15">
      <c r="B79" s="31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11"/>
    </row>
    <row r="80" spans="1:35" ht="15">
      <c r="A80" s="22" t="s">
        <v>539</v>
      </c>
      <c r="B80" s="103">
        <f>SUM(C80:AI80)</f>
        <v>4121</v>
      </c>
      <c r="C80" s="117">
        <f>SUM(C82:C107)</f>
        <v>160</v>
      </c>
      <c r="D80" s="117">
        <f aca="true" t="shared" si="10" ref="D80:AI80">SUM(D82:D107)</f>
        <v>533</v>
      </c>
      <c r="E80" s="117">
        <f t="shared" si="10"/>
        <v>113</v>
      </c>
      <c r="F80" s="117">
        <f t="shared" si="10"/>
        <v>22</v>
      </c>
      <c r="G80" s="117">
        <f t="shared" si="10"/>
        <v>148</v>
      </c>
      <c r="H80" s="117">
        <f t="shared" si="10"/>
        <v>159</v>
      </c>
      <c r="I80" s="117">
        <f t="shared" si="10"/>
        <v>92</v>
      </c>
      <c r="J80" s="117">
        <f t="shared" si="10"/>
        <v>44</v>
      </c>
      <c r="K80" s="117">
        <f t="shared" si="10"/>
        <v>19</v>
      </c>
      <c r="L80" s="117">
        <f t="shared" si="10"/>
        <v>422</v>
      </c>
      <c r="M80" s="117">
        <f t="shared" si="10"/>
        <v>276</v>
      </c>
      <c r="N80" s="117">
        <f t="shared" si="10"/>
        <v>151</v>
      </c>
      <c r="O80" s="117">
        <f t="shared" si="10"/>
        <v>159</v>
      </c>
      <c r="P80" s="117">
        <f t="shared" si="10"/>
        <v>146</v>
      </c>
      <c r="Q80" s="117">
        <f t="shared" si="10"/>
        <v>175</v>
      </c>
      <c r="R80" s="117">
        <f t="shared" si="10"/>
        <v>122</v>
      </c>
      <c r="S80" s="117">
        <f t="shared" si="10"/>
        <v>98</v>
      </c>
      <c r="T80" s="117">
        <f t="shared" si="10"/>
        <v>169</v>
      </c>
      <c r="U80" s="117">
        <f t="shared" si="10"/>
        <v>7</v>
      </c>
      <c r="V80" s="117">
        <f t="shared" si="10"/>
        <v>179</v>
      </c>
      <c r="W80" s="117">
        <f t="shared" si="10"/>
        <v>36</v>
      </c>
      <c r="X80" s="117">
        <f t="shared" si="10"/>
        <v>164</v>
      </c>
      <c r="Y80" s="117">
        <f t="shared" si="10"/>
        <v>32</v>
      </c>
      <c r="Z80" s="117">
        <f t="shared" si="10"/>
        <v>24</v>
      </c>
      <c r="AA80" s="117">
        <f t="shared" si="10"/>
        <v>84</v>
      </c>
      <c r="AB80" s="117">
        <f t="shared" si="10"/>
        <v>95</v>
      </c>
      <c r="AC80" s="117">
        <f t="shared" si="10"/>
        <v>46</v>
      </c>
      <c r="AD80" s="117">
        <f t="shared" si="10"/>
        <v>19</v>
      </c>
      <c r="AE80" s="117">
        <f t="shared" si="10"/>
        <v>47</v>
      </c>
      <c r="AF80" s="117">
        <f t="shared" si="10"/>
        <v>88</v>
      </c>
      <c r="AG80" s="117">
        <f t="shared" si="10"/>
        <v>162</v>
      </c>
      <c r="AH80" s="117">
        <f t="shared" si="10"/>
        <v>118</v>
      </c>
      <c r="AI80" s="118">
        <f t="shared" si="10"/>
        <v>12</v>
      </c>
    </row>
    <row r="81" spans="2:35" ht="15">
      <c r="B81" s="31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11"/>
    </row>
    <row r="82" spans="1:35" ht="15">
      <c r="A82" s="19" t="s">
        <v>284</v>
      </c>
      <c r="B82" s="31">
        <f aca="true" t="shared" si="11" ref="B82:B107">SUM(C82:AI82)</f>
        <v>35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16</v>
      </c>
      <c r="M82" s="31">
        <v>2</v>
      </c>
      <c r="N82" s="31">
        <v>3</v>
      </c>
      <c r="O82" s="31">
        <v>8</v>
      </c>
      <c r="P82" s="31">
        <v>1</v>
      </c>
      <c r="Q82" s="31">
        <v>2</v>
      </c>
      <c r="R82" s="31">
        <v>0</v>
      </c>
      <c r="S82" s="31">
        <v>0</v>
      </c>
      <c r="T82" s="31">
        <v>1</v>
      </c>
      <c r="U82" s="31">
        <v>0</v>
      </c>
      <c r="V82" s="31">
        <v>0</v>
      </c>
      <c r="W82" s="31">
        <v>0</v>
      </c>
      <c r="X82" s="31">
        <v>2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2">
        <v>0</v>
      </c>
    </row>
    <row r="83" spans="1:35" ht="15">
      <c r="A83" s="19" t="s">
        <v>285</v>
      </c>
      <c r="B83" s="31">
        <f t="shared" si="11"/>
        <v>1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1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2">
        <v>0</v>
      </c>
    </row>
    <row r="84" spans="1:35" ht="15">
      <c r="A84" s="19" t="s">
        <v>286</v>
      </c>
      <c r="B84" s="31">
        <f t="shared" si="11"/>
        <v>53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2</v>
      </c>
      <c r="K84" s="31">
        <v>0</v>
      </c>
      <c r="L84" s="31">
        <v>11</v>
      </c>
      <c r="M84" s="31">
        <v>6</v>
      </c>
      <c r="N84" s="31">
        <v>2</v>
      </c>
      <c r="O84" s="31">
        <v>6</v>
      </c>
      <c r="P84" s="31">
        <v>4</v>
      </c>
      <c r="Q84" s="31">
        <v>1</v>
      </c>
      <c r="R84" s="31">
        <v>2</v>
      </c>
      <c r="S84" s="31">
        <v>1</v>
      </c>
      <c r="T84" s="31">
        <v>3</v>
      </c>
      <c r="U84" s="31">
        <v>1</v>
      </c>
      <c r="V84" s="31">
        <v>3</v>
      </c>
      <c r="W84" s="31">
        <v>2</v>
      </c>
      <c r="X84" s="31">
        <v>1</v>
      </c>
      <c r="Y84" s="31">
        <v>0</v>
      </c>
      <c r="Z84" s="31">
        <v>0</v>
      </c>
      <c r="AA84" s="31">
        <v>2</v>
      </c>
      <c r="AB84" s="31">
        <v>2</v>
      </c>
      <c r="AC84" s="31">
        <v>2</v>
      </c>
      <c r="AD84" s="31">
        <v>0</v>
      </c>
      <c r="AE84" s="31">
        <v>0</v>
      </c>
      <c r="AF84" s="31">
        <v>2</v>
      </c>
      <c r="AG84" s="31">
        <v>0</v>
      </c>
      <c r="AH84" s="31">
        <v>0</v>
      </c>
      <c r="AI84" s="32">
        <v>0</v>
      </c>
    </row>
    <row r="85" spans="1:35" ht="15">
      <c r="A85" s="19" t="s">
        <v>125</v>
      </c>
      <c r="B85" s="31">
        <f t="shared" si="11"/>
        <v>24</v>
      </c>
      <c r="C85" s="31">
        <v>0</v>
      </c>
      <c r="D85" s="31">
        <v>2</v>
      </c>
      <c r="E85" s="31">
        <v>0</v>
      </c>
      <c r="F85" s="31">
        <v>0</v>
      </c>
      <c r="G85" s="31">
        <v>1</v>
      </c>
      <c r="H85" s="31">
        <v>0</v>
      </c>
      <c r="I85" s="31">
        <v>0</v>
      </c>
      <c r="J85" s="31">
        <v>0</v>
      </c>
      <c r="K85" s="31">
        <v>0</v>
      </c>
      <c r="L85" s="31">
        <v>2</v>
      </c>
      <c r="M85" s="31">
        <v>3</v>
      </c>
      <c r="N85" s="31">
        <v>3</v>
      </c>
      <c r="O85" s="31">
        <v>0</v>
      </c>
      <c r="P85" s="31">
        <v>2</v>
      </c>
      <c r="Q85" s="31">
        <v>5</v>
      </c>
      <c r="R85" s="31">
        <v>1</v>
      </c>
      <c r="S85" s="31">
        <v>1</v>
      </c>
      <c r="T85" s="31">
        <v>0</v>
      </c>
      <c r="U85" s="31">
        <v>0</v>
      </c>
      <c r="V85" s="31">
        <v>1</v>
      </c>
      <c r="W85" s="31">
        <v>0</v>
      </c>
      <c r="X85" s="31">
        <v>1</v>
      </c>
      <c r="Y85" s="31">
        <v>0</v>
      </c>
      <c r="Z85" s="31">
        <v>0</v>
      </c>
      <c r="AA85" s="31">
        <v>0</v>
      </c>
      <c r="AB85" s="31">
        <v>1</v>
      </c>
      <c r="AC85" s="31">
        <v>0</v>
      </c>
      <c r="AD85" s="31">
        <v>0</v>
      </c>
      <c r="AE85" s="31">
        <v>0</v>
      </c>
      <c r="AF85" s="31">
        <v>1</v>
      </c>
      <c r="AG85" s="31">
        <v>0</v>
      </c>
      <c r="AH85" s="31">
        <v>0</v>
      </c>
      <c r="AI85" s="32">
        <v>0</v>
      </c>
    </row>
    <row r="86" spans="1:35" ht="15">
      <c r="A86" s="19" t="s">
        <v>496</v>
      </c>
      <c r="B86" s="31">
        <f t="shared" si="11"/>
        <v>159</v>
      </c>
      <c r="C86" s="31">
        <v>7</v>
      </c>
      <c r="D86" s="31">
        <v>6</v>
      </c>
      <c r="E86" s="31">
        <v>4</v>
      </c>
      <c r="F86" s="31">
        <v>0</v>
      </c>
      <c r="G86" s="31">
        <v>6</v>
      </c>
      <c r="H86" s="31">
        <v>8</v>
      </c>
      <c r="I86" s="31">
        <v>2</v>
      </c>
      <c r="J86" s="31">
        <v>3</v>
      </c>
      <c r="K86" s="31">
        <v>0</v>
      </c>
      <c r="L86" s="31">
        <v>8</v>
      </c>
      <c r="M86" s="31">
        <v>8</v>
      </c>
      <c r="N86" s="31">
        <v>8</v>
      </c>
      <c r="O86" s="31">
        <v>3</v>
      </c>
      <c r="P86" s="31">
        <v>6</v>
      </c>
      <c r="Q86" s="31">
        <v>13</v>
      </c>
      <c r="R86" s="31">
        <v>5</v>
      </c>
      <c r="S86" s="31">
        <v>8</v>
      </c>
      <c r="T86" s="31">
        <v>13</v>
      </c>
      <c r="U86" s="31">
        <v>0</v>
      </c>
      <c r="V86" s="31">
        <v>8</v>
      </c>
      <c r="W86" s="31">
        <v>3</v>
      </c>
      <c r="X86" s="31">
        <v>12</v>
      </c>
      <c r="Y86" s="31">
        <v>3</v>
      </c>
      <c r="Z86" s="31">
        <v>2</v>
      </c>
      <c r="AA86" s="31">
        <v>5</v>
      </c>
      <c r="AB86" s="31">
        <v>3</v>
      </c>
      <c r="AC86" s="31">
        <v>0</v>
      </c>
      <c r="AD86" s="31">
        <v>0</v>
      </c>
      <c r="AE86" s="31">
        <v>9</v>
      </c>
      <c r="AF86" s="31">
        <v>3</v>
      </c>
      <c r="AG86" s="31">
        <v>2</v>
      </c>
      <c r="AH86" s="31">
        <v>1</v>
      </c>
      <c r="AI86" s="32">
        <v>0</v>
      </c>
    </row>
    <row r="87" spans="1:35" ht="15">
      <c r="A87" s="19" t="s">
        <v>500</v>
      </c>
      <c r="B87" s="31">
        <f t="shared" si="11"/>
        <v>146</v>
      </c>
      <c r="C87" s="31">
        <v>1</v>
      </c>
      <c r="D87" s="31">
        <v>2</v>
      </c>
      <c r="E87" s="31">
        <v>0</v>
      </c>
      <c r="F87" s="31">
        <v>0</v>
      </c>
      <c r="G87" s="31">
        <v>0</v>
      </c>
      <c r="H87" s="31">
        <v>1</v>
      </c>
      <c r="I87" s="31">
        <v>0</v>
      </c>
      <c r="J87" s="31">
        <v>0</v>
      </c>
      <c r="K87" s="31">
        <v>0</v>
      </c>
      <c r="L87" s="31">
        <v>58</v>
      </c>
      <c r="M87" s="31">
        <v>13</v>
      </c>
      <c r="N87" s="31">
        <v>6</v>
      </c>
      <c r="O87" s="31">
        <v>12</v>
      </c>
      <c r="P87" s="31">
        <v>11</v>
      </c>
      <c r="Q87" s="31">
        <v>5</v>
      </c>
      <c r="R87" s="31">
        <v>5</v>
      </c>
      <c r="S87" s="31">
        <v>4</v>
      </c>
      <c r="T87" s="31">
        <v>9</v>
      </c>
      <c r="U87" s="31">
        <v>1</v>
      </c>
      <c r="V87" s="31">
        <v>3</v>
      </c>
      <c r="W87" s="31">
        <v>0</v>
      </c>
      <c r="X87" s="31">
        <v>1</v>
      </c>
      <c r="Y87" s="31">
        <v>0</v>
      </c>
      <c r="Z87" s="31">
        <v>0</v>
      </c>
      <c r="AA87" s="31">
        <v>4</v>
      </c>
      <c r="AB87" s="31">
        <v>1</v>
      </c>
      <c r="AC87" s="31">
        <v>1</v>
      </c>
      <c r="AD87" s="31">
        <v>0</v>
      </c>
      <c r="AE87" s="31">
        <v>2</v>
      </c>
      <c r="AF87" s="31">
        <v>1</v>
      </c>
      <c r="AG87" s="31">
        <v>1</v>
      </c>
      <c r="AH87" s="31">
        <v>4</v>
      </c>
      <c r="AI87" s="32">
        <v>0</v>
      </c>
    </row>
    <row r="88" spans="1:35" ht="15">
      <c r="A88" s="19" t="s">
        <v>126</v>
      </c>
      <c r="B88" s="31">
        <f t="shared" si="11"/>
        <v>6</v>
      </c>
      <c r="C88" s="31">
        <v>2</v>
      </c>
      <c r="D88" s="31">
        <v>0</v>
      </c>
      <c r="E88" s="31">
        <v>0</v>
      </c>
      <c r="F88" s="31">
        <v>1</v>
      </c>
      <c r="G88" s="31">
        <v>0</v>
      </c>
      <c r="H88" s="31">
        <v>0</v>
      </c>
      <c r="I88" s="31">
        <v>2</v>
      </c>
      <c r="J88" s="31">
        <v>0</v>
      </c>
      <c r="K88" s="31">
        <v>0</v>
      </c>
      <c r="L88" s="31">
        <v>0</v>
      </c>
      <c r="M88" s="31">
        <v>0</v>
      </c>
      <c r="N88" s="31">
        <v>1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2">
        <v>0</v>
      </c>
    </row>
    <row r="89" spans="1:35" ht="15">
      <c r="A89" s="19" t="s">
        <v>440</v>
      </c>
      <c r="B89" s="31">
        <f t="shared" si="11"/>
        <v>1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1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2">
        <v>0</v>
      </c>
    </row>
    <row r="90" spans="1:35" ht="15">
      <c r="A90" s="19" t="s">
        <v>289</v>
      </c>
      <c r="B90" s="31">
        <f t="shared" si="11"/>
        <v>1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1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2">
        <v>0</v>
      </c>
    </row>
    <row r="91" spans="1:35" ht="15">
      <c r="A91" s="19" t="s">
        <v>466</v>
      </c>
      <c r="B91" s="31">
        <f t="shared" si="11"/>
        <v>22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8</v>
      </c>
      <c r="M91" s="31">
        <v>1</v>
      </c>
      <c r="N91" s="31">
        <v>1</v>
      </c>
      <c r="O91" s="31">
        <v>0</v>
      </c>
      <c r="P91" s="31">
        <v>0</v>
      </c>
      <c r="Q91" s="31">
        <v>1</v>
      </c>
      <c r="R91" s="31">
        <v>0</v>
      </c>
      <c r="S91" s="31">
        <v>0</v>
      </c>
      <c r="T91" s="31">
        <v>1</v>
      </c>
      <c r="U91" s="31">
        <v>0</v>
      </c>
      <c r="V91" s="31">
        <v>2</v>
      </c>
      <c r="W91" s="31">
        <v>0</v>
      </c>
      <c r="X91" s="31">
        <v>1</v>
      </c>
      <c r="Y91" s="31">
        <v>0</v>
      </c>
      <c r="Z91" s="31">
        <v>0</v>
      </c>
      <c r="AA91" s="31">
        <v>1</v>
      </c>
      <c r="AB91" s="31">
        <v>0</v>
      </c>
      <c r="AC91" s="31">
        <v>0</v>
      </c>
      <c r="AD91" s="31">
        <v>1</v>
      </c>
      <c r="AE91" s="31">
        <v>0</v>
      </c>
      <c r="AF91" s="31">
        <v>3</v>
      </c>
      <c r="AG91" s="31">
        <v>0</v>
      </c>
      <c r="AH91" s="31">
        <v>2</v>
      </c>
      <c r="AI91" s="32">
        <v>0</v>
      </c>
    </row>
    <row r="92" spans="1:35" ht="15">
      <c r="A92" s="19" t="s">
        <v>290</v>
      </c>
      <c r="B92" s="31">
        <f t="shared" si="11"/>
        <v>9</v>
      </c>
      <c r="C92" s="31">
        <v>0</v>
      </c>
      <c r="D92" s="31">
        <v>0</v>
      </c>
      <c r="E92" s="31">
        <v>0</v>
      </c>
      <c r="F92" s="31">
        <v>0</v>
      </c>
      <c r="G92" s="31">
        <v>1</v>
      </c>
      <c r="H92" s="31">
        <v>0</v>
      </c>
      <c r="I92" s="31">
        <v>0</v>
      </c>
      <c r="J92" s="31">
        <v>1</v>
      </c>
      <c r="K92" s="31">
        <v>0</v>
      </c>
      <c r="L92" s="31">
        <v>3</v>
      </c>
      <c r="M92" s="31">
        <v>2</v>
      </c>
      <c r="N92" s="31">
        <v>0</v>
      </c>
      <c r="O92" s="31">
        <v>0</v>
      </c>
      <c r="P92" s="31">
        <v>0</v>
      </c>
      <c r="Q92" s="31">
        <v>1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1</v>
      </c>
      <c r="AH92" s="31">
        <v>0</v>
      </c>
      <c r="AI92" s="32">
        <v>0</v>
      </c>
    </row>
    <row r="93" spans="1:35" ht="15">
      <c r="A93" s="19" t="s">
        <v>291</v>
      </c>
      <c r="B93" s="31">
        <f t="shared" si="11"/>
        <v>1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1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2">
        <v>0</v>
      </c>
    </row>
    <row r="94" spans="1:35" ht="15">
      <c r="A94" s="19" t="s">
        <v>292</v>
      </c>
      <c r="B94" s="31">
        <f t="shared" si="11"/>
        <v>12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1</v>
      </c>
      <c r="M94" s="31">
        <v>0</v>
      </c>
      <c r="N94" s="31">
        <v>1</v>
      </c>
      <c r="O94" s="31">
        <v>3</v>
      </c>
      <c r="P94" s="31">
        <v>1</v>
      </c>
      <c r="Q94" s="31">
        <v>2</v>
      </c>
      <c r="R94" s="31">
        <v>3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1</v>
      </c>
      <c r="AI94" s="32">
        <v>0</v>
      </c>
    </row>
    <row r="95" spans="1:35" ht="15">
      <c r="A95" s="19" t="s">
        <v>293</v>
      </c>
      <c r="B95" s="31">
        <f t="shared" si="11"/>
        <v>4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3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1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2">
        <v>0</v>
      </c>
    </row>
    <row r="96" spans="1:35" ht="15">
      <c r="A96" s="19" t="s">
        <v>547</v>
      </c>
      <c r="B96" s="31">
        <f t="shared" si="11"/>
        <v>190</v>
      </c>
      <c r="C96" s="31">
        <v>6</v>
      </c>
      <c r="D96" s="31">
        <v>44</v>
      </c>
      <c r="E96" s="31">
        <v>6</v>
      </c>
      <c r="F96" s="31">
        <v>1</v>
      </c>
      <c r="G96" s="31">
        <v>8</v>
      </c>
      <c r="H96" s="31">
        <v>11</v>
      </c>
      <c r="I96" s="31">
        <v>6</v>
      </c>
      <c r="J96" s="31">
        <v>0</v>
      </c>
      <c r="K96" s="31">
        <v>1</v>
      </c>
      <c r="L96" s="31">
        <v>7</v>
      </c>
      <c r="M96" s="31">
        <v>11</v>
      </c>
      <c r="N96" s="31">
        <v>3</v>
      </c>
      <c r="O96" s="31">
        <v>9</v>
      </c>
      <c r="P96" s="31">
        <v>4</v>
      </c>
      <c r="Q96" s="31">
        <v>8</v>
      </c>
      <c r="R96" s="31">
        <v>6</v>
      </c>
      <c r="S96" s="31">
        <v>5</v>
      </c>
      <c r="T96" s="31">
        <v>8</v>
      </c>
      <c r="U96" s="31">
        <v>0</v>
      </c>
      <c r="V96" s="31">
        <v>8</v>
      </c>
      <c r="W96" s="31">
        <v>3</v>
      </c>
      <c r="X96" s="31">
        <v>5</v>
      </c>
      <c r="Y96" s="31">
        <v>1</v>
      </c>
      <c r="Z96" s="31">
        <v>1</v>
      </c>
      <c r="AA96" s="31">
        <v>3</v>
      </c>
      <c r="AB96" s="31">
        <v>5</v>
      </c>
      <c r="AC96" s="31">
        <v>1</v>
      </c>
      <c r="AD96" s="31">
        <v>0</v>
      </c>
      <c r="AE96" s="31">
        <v>5</v>
      </c>
      <c r="AF96" s="31">
        <v>6</v>
      </c>
      <c r="AG96" s="31">
        <v>4</v>
      </c>
      <c r="AH96" s="31">
        <v>3</v>
      </c>
      <c r="AI96" s="32">
        <v>1</v>
      </c>
    </row>
    <row r="97" spans="1:35" ht="15">
      <c r="A97" s="19" t="s">
        <v>294</v>
      </c>
      <c r="B97" s="31">
        <f t="shared" si="11"/>
        <v>46</v>
      </c>
      <c r="C97" s="31">
        <v>5</v>
      </c>
      <c r="D97" s="31">
        <v>0</v>
      </c>
      <c r="E97" s="31">
        <v>5</v>
      </c>
      <c r="F97" s="31">
        <v>0</v>
      </c>
      <c r="G97" s="31">
        <v>4</v>
      </c>
      <c r="H97" s="31">
        <v>4</v>
      </c>
      <c r="I97" s="31">
        <v>4</v>
      </c>
      <c r="J97" s="31">
        <v>0</v>
      </c>
      <c r="K97" s="31">
        <v>1</v>
      </c>
      <c r="L97" s="31">
        <v>3</v>
      </c>
      <c r="M97" s="31">
        <v>2</v>
      </c>
      <c r="N97" s="31">
        <v>2</v>
      </c>
      <c r="O97" s="31">
        <v>0</v>
      </c>
      <c r="P97" s="31">
        <v>0</v>
      </c>
      <c r="Q97" s="31">
        <v>1</v>
      </c>
      <c r="R97" s="31">
        <v>1</v>
      </c>
      <c r="S97" s="31">
        <v>2</v>
      </c>
      <c r="T97" s="31">
        <v>1</v>
      </c>
      <c r="U97" s="31">
        <v>0</v>
      </c>
      <c r="V97" s="31">
        <v>1</v>
      </c>
      <c r="W97" s="31">
        <v>1</v>
      </c>
      <c r="X97" s="31">
        <v>4</v>
      </c>
      <c r="Y97" s="31">
        <v>2</v>
      </c>
      <c r="Z97" s="31">
        <v>0</v>
      </c>
      <c r="AA97" s="31">
        <v>1</v>
      </c>
      <c r="AB97" s="31">
        <v>0</v>
      </c>
      <c r="AC97" s="31">
        <v>0</v>
      </c>
      <c r="AD97" s="31">
        <v>0</v>
      </c>
      <c r="AE97" s="31">
        <v>0</v>
      </c>
      <c r="AF97" s="31">
        <v>1</v>
      </c>
      <c r="AG97" s="31">
        <v>0</v>
      </c>
      <c r="AH97" s="31">
        <v>1</v>
      </c>
      <c r="AI97" s="32">
        <v>0</v>
      </c>
    </row>
    <row r="98" spans="1:35" ht="15">
      <c r="A98" s="19" t="s">
        <v>473</v>
      </c>
      <c r="B98" s="31">
        <f t="shared" si="11"/>
        <v>426</v>
      </c>
      <c r="C98" s="31">
        <v>32</v>
      </c>
      <c r="D98" s="31">
        <v>94</v>
      </c>
      <c r="E98" s="31">
        <v>30</v>
      </c>
      <c r="F98" s="31">
        <v>3</v>
      </c>
      <c r="G98" s="31">
        <v>23</v>
      </c>
      <c r="H98" s="31">
        <v>35</v>
      </c>
      <c r="I98" s="31">
        <v>9</v>
      </c>
      <c r="J98" s="31">
        <v>6</v>
      </c>
      <c r="K98" s="31">
        <v>4</v>
      </c>
      <c r="L98" s="31">
        <v>18</v>
      </c>
      <c r="M98" s="31">
        <v>18</v>
      </c>
      <c r="N98" s="31">
        <v>1</v>
      </c>
      <c r="O98" s="31">
        <v>8</v>
      </c>
      <c r="P98" s="31">
        <v>7</v>
      </c>
      <c r="Q98" s="31">
        <v>12</v>
      </c>
      <c r="R98" s="31">
        <v>3</v>
      </c>
      <c r="S98" s="31">
        <v>4</v>
      </c>
      <c r="T98" s="31">
        <v>11</v>
      </c>
      <c r="U98" s="31">
        <v>0</v>
      </c>
      <c r="V98" s="31">
        <v>3</v>
      </c>
      <c r="W98" s="31">
        <v>0</v>
      </c>
      <c r="X98" s="31">
        <v>26</v>
      </c>
      <c r="Y98" s="31">
        <v>8</v>
      </c>
      <c r="Z98" s="31">
        <v>1</v>
      </c>
      <c r="AA98" s="31">
        <v>22</v>
      </c>
      <c r="AB98" s="31">
        <v>5</v>
      </c>
      <c r="AC98" s="31">
        <v>6</v>
      </c>
      <c r="AD98" s="31">
        <v>2</v>
      </c>
      <c r="AE98" s="31">
        <v>6</v>
      </c>
      <c r="AF98" s="31">
        <v>14</v>
      </c>
      <c r="AG98" s="31">
        <v>4</v>
      </c>
      <c r="AH98" s="31">
        <v>9</v>
      </c>
      <c r="AI98" s="32">
        <v>2</v>
      </c>
    </row>
    <row r="99" spans="1:35" ht="15">
      <c r="A99" s="19" t="s">
        <v>295</v>
      </c>
      <c r="B99" s="31">
        <f t="shared" si="11"/>
        <v>118</v>
      </c>
      <c r="C99" s="31">
        <v>20</v>
      </c>
      <c r="D99" s="31">
        <v>0</v>
      </c>
      <c r="E99" s="31">
        <v>11</v>
      </c>
      <c r="F99" s="31">
        <v>3</v>
      </c>
      <c r="G99" s="31">
        <v>10</v>
      </c>
      <c r="H99" s="31">
        <v>36</v>
      </c>
      <c r="I99" s="31">
        <v>11</v>
      </c>
      <c r="J99" s="31">
        <v>4</v>
      </c>
      <c r="K99" s="31">
        <v>0</v>
      </c>
      <c r="L99" s="31">
        <v>1</v>
      </c>
      <c r="M99" s="31">
        <v>3</v>
      </c>
      <c r="N99" s="31">
        <v>0</v>
      </c>
      <c r="O99" s="31">
        <v>0</v>
      </c>
      <c r="P99" s="31">
        <v>0</v>
      </c>
      <c r="Q99" s="31">
        <v>1</v>
      </c>
      <c r="R99" s="31">
        <v>0</v>
      </c>
      <c r="S99" s="31">
        <v>0</v>
      </c>
      <c r="T99" s="31">
        <v>4</v>
      </c>
      <c r="U99" s="31">
        <v>1</v>
      </c>
      <c r="V99" s="31">
        <v>1</v>
      </c>
      <c r="W99" s="31">
        <v>0</v>
      </c>
      <c r="X99" s="31">
        <v>4</v>
      </c>
      <c r="Y99" s="31">
        <v>2</v>
      </c>
      <c r="Z99" s="31">
        <v>0</v>
      </c>
      <c r="AA99" s="31">
        <v>2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1</v>
      </c>
      <c r="AH99" s="31">
        <v>0</v>
      </c>
      <c r="AI99" s="32">
        <v>3</v>
      </c>
    </row>
    <row r="100" spans="1:35" ht="15">
      <c r="A100" s="19" t="s">
        <v>508</v>
      </c>
      <c r="B100" s="31">
        <f t="shared" si="11"/>
        <v>1910</v>
      </c>
      <c r="C100" s="31">
        <v>48</v>
      </c>
      <c r="D100" s="31">
        <v>263</v>
      </c>
      <c r="E100" s="31">
        <v>33</v>
      </c>
      <c r="F100" s="31">
        <v>7</v>
      </c>
      <c r="G100" s="31">
        <v>47</v>
      </c>
      <c r="H100" s="31">
        <v>38</v>
      </c>
      <c r="I100" s="31">
        <v>32</v>
      </c>
      <c r="J100" s="31">
        <v>20</v>
      </c>
      <c r="K100" s="31">
        <v>6</v>
      </c>
      <c r="L100" s="31">
        <v>194</v>
      </c>
      <c r="M100" s="31">
        <v>138</v>
      </c>
      <c r="N100" s="31">
        <v>80</v>
      </c>
      <c r="O100" s="31">
        <v>77</v>
      </c>
      <c r="P100" s="31">
        <v>77</v>
      </c>
      <c r="Q100" s="31">
        <v>94</v>
      </c>
      <c r="R100" s="31">
        <v>76</v>
      </c>
      <c r="S100" s="31">
        <v>59</v>
      </c>
      <c r="T100" s="31">
        <v>78</v>
      </c>
      <c r="U100" s="31">
        <v>2</v>
      </c>
      <c r="V100" s="31">
        <v>103</v>
      </c>
      <c r="W100" s="31">
        <v>19</v>
      </c>
      <c r="X100" s="31">
        <v>67</v>
      </c>
      <c r="Y100" s="31">
        <v>7</v>
      </c>
      <c r="Z100" s="31">
        <v>7</v>
      </c>
      <c r="AA100" s="31">
        <v>27</v>
      </c>
      <c r="AB100" s="31">
        <v>52</v>
      </c>
      <c r="AC100" s="31">
        <v>32</v>
      </c>
      <c r="AD100" s="31">
        <v>8</v>
      </c>
      <c r="AE100" s="31">
        <v>13</v>
      </c>
      <c r="AF100" s="31">
        <v>29</v>
      </c>
      <c r="AG100" s="31">
        <v>116</v>
      </c>
      <c r="AH100" s="31">
        <v>61</v>
      </c>
      <c r="AI100" s="32">
        <v>0</v>
      </c>
    </row>
    <row r="101" spans="1:35" ht="15">
      <c r="A101" s="19" t="s">
        <v>296</v>
      </c>
      <c r="B101" s="31">
        <f t="shared" si="11"/>
        <v>236</v>
      </c>
      <c r="C101" s="31">
        <v>7</v>
      </c>
      <c r="D101" s="31">
        <v>8</v>
      </c>
      <c r="E101" s="31">
        <v>6</v>
      </c>
      <c r="F101" s="31">
        <v>1</v>
      </c>
      <c r="G101" s="31">
        <v>18</v>
      </c>
      <c r="H101" s="31">
        <v>4</v>
      </c>
      <c r="I101" s="31">
        <v>14</v>
      </c>
      <c r="J101" s="31">
        <v>1</v>
      </c>
      <c r="K101" s="31">
        <v>3</v>
      </c>
      <c r="L101" s="31">
        <v>16</v>
      </c>
      <c r="M101" s="31">
        <v>30</v>
      </c>
      <c r="N101" s="31">
        <v>11</v>
      </c>
      <c r="O101" s="31">
        <v>5</v>
      </c>
      <c r="P101" s="31">
        <v>4</v>
      </c>
      <c r="Q101" s="31">
        <v>5</v>
      </c>
      <c r="R101" s="31">
        <v>4</v>
      </c>
      <c r="S101" s="31">
        <v>4</v>
      </c>
      <c r="T101" s="31">
        <v>11</v>
      </c>
      <c r="U101" s="31">
        <v>0</v>
      </c>
      <c r="V101" s="31">
        <v>19</v>
      </c>
      <c r="W101" s="31">
        <v>3</v>
      </c>
      <c r="X101" s="31">
        <v>12</v>
      </c>
      <c r="Y101" s="31">
        <v>2</v>
      </c>
      <c r="Z101" s="31">
        <v>2</v>
      </c>
      <c r="AA101" s="31">
        <v>5</v>
      </c>
      <c r="AB101" s="31">
        <v>8</v>
      </c>
      <c r="AC101" s="31">
        <v>1</v>
      </c>
      <c r="AD101" s="31">
        <v>0</v>
      </c>
      <c r="AE101" s="31">
        <v>0</v>
      </c>
      <c r="AF101" s="31">
        <v>3</v>
      </c>
      <c r="AG101" s="31">
        <v>12</v>
      </c>
      <c r="AH101" s="31">
        <v>17</v>
      </c>
      <c r="AI101" s="32">
        <v>0</v>
      </c>
    </row>
    <row r="102" spans="1:35" ht="15">
      <c r="A102" s="19" t="s">
        <v>548</v>
      </c>
      <c r="B102" s="31">
        <f t="shared" si="11"/>
        <v>560</v>
      </c>
      <c r="C102" s="31">
        <v>27</v>
      </c>
      <c r="D102" s="31">
        <v>114</v>
      </c>
      <c r="E102" s="31">
        <v>15</v>
      </c>
      <c r="F102" s="31">
        <v>6</v>
      </c>
      <c r="G102" s="31">
        <v>22</v>
      </c>
      <c r="H102" s="31">
        <v>17</v>
      </c>
      <c r="I102" s="31">
        <v>9</v>
      </c>
      <c r="J102" s="31">
        <v>7</v>
      </c>
      <c r="K102" s="31">
        <v>3</v>
      </c>
      <c r="L102" s="31">
        <v>64</v>
      </c>
      <c r="M102" s="31">
        <v>17</v>
      </c>
      <c r="N102" s="31">
        <v>23</v>
      </c>
      <c r="O102" s="31">
        <v>26</v>
      </c>
      <c r="P102" s="31">
        <v>22</v>
      </c>
      <c r="Q102" s="31">
        <v>20</v>
      </c>
      <c r="R102" s="31">
        <v>14</v>
      </c>
      <c r="S102" s="31">
        <v>8</v>
      </c>
      <c r="T102" s="31">
        <v>23</v>
      </c>
      <c r="U102" s="31">
        <v>2</v>
      </c>
      <c r="V102" s="31">
        <v>17</v>
      </c>
      <c r="W102" s="31">
        <v>3</v>
      </c>
      <c r="X102" s="31">
        <v>18</v>
      </c>
      <c r="Y102" s="31">
        <v>4</v>
      </c>
      <c r="Z102" s="31">
        <v>3</v>
      </c>
      <c r="AA102" s="31">
        <v>9</v>
      </c>
      <c r="AB102" s="31">
        <v>7</v>
      </c>
      <c r="AC102" s="31">
        <v>2</v>
      </c>
      <c r="AD102" s="31">
        <v>6</v>
      </c>
      <c r="AE102" s="31">
        <v>5</v>
      </c>
      <c r="AF102" s="31">
        <v>17</v>
      </c>
      <c r="AG102" s="31">
        <v>18</v>
      </c>
      <c r="AH102" s="31">
        <v>11</v>
      </c>
      <c r="AI102" s="32">
        <v>1</v>
      </c>
    </row>
    <row r="103" spans="1:35" ht="15">
      <c r="A103" s="19" t="s">
        <v>297</v>
      </c>
      <c r="B103" s="31">
        <f t="shared" si="11"/>
        <v>95</v>
      </c>
      <c r="C103" s="31">
        <v>5</v>
      </c>
      <c r="D103" s="31">
        <v>0</v>
      </c>
      <c r="E103" s="31">
        <v>3</v>
      </c>
      <c r="F103" s="31">
        <v>0</v>
      </c>
      <c r="G103" s="31">
        <v>8</v>
      </c>
      <c r="H103" s="31">
        <v>5</v>
      </c>
      <c r="I103" s="31">
        <v>3</v>
      </c>
      <c r="J103" s="31">
        <v>0</v>
      </c>
      <c r="K103" s="31">
        <v>1</v>
      </c>
      <c r="L103" s="31">
        <v>5</v>
      </c>
      <c r="M103" s="31">
        <v>15</v>
      </c>
      <c r="N103" s="31">
        <v>5</v>
      </c>
      <c r="O103" s="31">
        <v>1</v>
      </c>
      <c r="P103" s="31">
        <v>0</v>
      </c>
      <c r="Q103" s="31">
        <v>4</v>
      </c>
      <c r="R103" s="31">
        <v>2</v>
      </c>
      <c r="S103" s="31">
        <v>0</v>
      </c>
      <c r="T103" s="31">
        <v>4</v>
      </c>
      <c r="U103" s="31">
        <v>0</v>
      </c>
      <c r="V103" s="31">
        <v>6</v>
      </c>
      <c r="W103" s="31">
        <v>0</v>
      </c>
      <c r="X103" s="31">
        <v>5</v>
      </c>
      <c r="Y103" s="31">
        <v>1</v>
      </c>
      <c r="Z103" s="31">
        <v>3</v>
      </c>
      <c r="AA103" s="31">
        <v>2</v>
      </c>
      <c r="AB103" s="31">
        <v>4</v>
      </c>
      <c r="AC103" s="31">
        <v>0</v>
      </c>
      <c r="AD103" s="31">
        <v>2</v>
      </c>
      <c r="AE103" s="31">
        <v>0</v>
      </c>
      <c r="AF103" s="31">
        <v>5</v>
      </c>
      <c r="AG103" s="31">
        <v>0</v>
      </c>
      <c r="AH103" s="31">
        <v>3</v>
      </c>
      <c r="AI103" s="32">
        <v>3</v>
      </c>
    </row>
    <row r="104" spans="1:35" ht="15">
      <c r="A104" s="19" t="s">
        <v>298</v>
      </c>
      <c r="B104" s="31">
        <f t="shared" si="11"/>
        <v>10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2</v>
      </c>
      <c r="M104" s="31">
        <v>2</v>
      </c>
      <c r="N104" s="31">
        <v>0</v>
      </c>
      <c r="O104" s="31">
        <v>1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2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1</v>
      </c>
      <c r="AC104" s="31">
        <v>0</v>
      </c>
      <c r="AD104" s="31">
        <v>0</v>
      </c>
      <c r="AE104" s="31">
        <v>0</v>
      </c>
      <c r="AF104" s="31">
        <v>1</v>
      </c>
      <c r="AG104" s="31">
        <v>0</v>
      </c>
      <c r="AH104" s="31">
        <v>1</v>
      </c>
      <c r="AI104" s="32">
        <v>0</v>
      </c>
    </row>
    <row r="105" spans="1:35" ht="15">
      <c r="A105" s="19" t="s">
        <v>554</v>
      </c>
      <c r="B105" s="31">
        <f t="shared" si="11"/>
        <v>48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3</v>
      </c>
      <c r="N105" s="31">
        <v>1</v>
      </c>
      <c r="O105" s="31">
        <v>0</v>
      </c>
      <c r="P105" s="31">
        <v>5</v>
      </c>
      <c r="Q105" s="31">
        <v>0</v>
      </c>
      <c r="R105" s="31">
        <v>0</v>
      </c>
      <c r="S105" s="31">
        <v>1</v>
      </c>
      <c r="T105" s="31">
        <v>2</v>
      </c>
      <c r="U105" s="31">
        <v>0</v>
      </c>
      <c r="V105" s="31">
        <v>1</v>
      </c>
      <c r="W105" s="31">
        <v>2</v>
      </c>
      <c r="X105" s="31">
        <v>5</v>
      </c>
      <c r="Y105" s="31">
        <v>2</v>
      </c>
      <c r="Z105" s="31">
        <v>3</v>
      </c>
      <c r="AA105" s="31">
        <v>1</v>
      </c>
      <c r="AB105" s="31">
        <v>4</v>
      </c>
      <c r="AC105" s="31">
        <v>1</v>
      </c>
      <c r="AD105" s="31">
        <v>0</v>
      </c>
      <c r="AE105" s="31">
        <v>6</v>
      </c>
      <c r="AF105" s="31">
        <v>2</v>
      </c>
      <c r="AG105" s="31">
        <v>3</v>
      </c>
      <c r="AH105" s="31">
        <v>4</v>
      </c>
      <c r="AI105" s="32">
        <v>2</v>
      </c>
    </row>
    <row r="106" spans="1:35" ht="15">
      <c r="A106" s="19" t="s">
        <v>299</v>
      </c>
      <c r="B106" s="31">
        <f t="shared" si="11"/>
        <v>7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1</v>
      </c>
      <c r="N106" s="31">
        <v>0</v>
      </c>
      <c r="O106" s="31">
        <v>0</v>
      </c>
      <c r="P106" s="31">
        <v>1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2</v>
      </c>
      <c r="AA106" s="31">
        <v>0</v>
      </c>
      <c r="AB106" s="31">
        <v>2</v>
      </c>
      <c r="AC106" s="31">
        <v>0</v>
      </c>
      <c r="AD106" s="31">
        <v>0</v>
      </c>
      <c r="AE106" s="31">
        <v>1</v>
      </c>
      <c r="AF106" s="31">
        <v>0</v>
      </c>
      <c r="AG106" s="31">
        <v>0</v>
      </c>
      <c r="AH106" s="31">
        <v>0</v>
      </c>
      <c r="AI106" s="32">
        <v>0</v>
      </c>
    </row>
    <row r="107" spans="1:35" ht="15">
      <c r="A107" s="19" t="s">
        <v>127</v>
      </c>
      <c r="B107" s="31">
        <f t="shared" si="11"/>
        <v>1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1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2">
        <v>0</v>
      </c>
    </row>
    <row r="108" spans="2:35" ht="15">
      <c r="B108" s="31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11"/>
    </row>
    <row r="109" spans="1:35" ht="15">
      <c r="A109" s="22" t="s">
        <v>300</v>
      </c>
      <c r="B109" s="103">
        <f>SUM(C109:AI109)</f>
        <v>8</v>
      </c>
      <c r="C109" s="103">
        <f aca="true" t="shared" si="12" ref="C109:AI109">SUM(C111:C111)</f>
        <v>0</v>
      </c>
      <c r="D109" s="103">
        <f t="shared" si="12"/>
        <v>0</v>
      </c>
      <c r="E109" s="103">
        <f t="shared" si="12"/>
        <v>0</v>
      </c>
      <c r="F109" s="103">
        <f t="shared" si="12"/>
        <v>0</v>
      </c>
      <c r="G109" s="103">
        <f t="shared" si="12"/>
        <v>0</v>
      </c>
      <c r="H109" s="103">
        <f t="shared" si="12"/>
        <v>0</v>
      </c>
      <c r="I109" s="103">
        <f t="shared" si="12"/>
        <v>0</v>
      </c>
      <c r="J109" s="103">
        <f t="shared" si="12"/>
        <v>0</v>
      </c>
      <c r="K109" s="103">
        <f t="shared" si="12"/>
        <v>0</v>
      </c>
      <c r="L109" s="103">
        <f t="shared" si="12"/>
        <v>1</v>
      </c>
      <c r="M109" s="103">
        <f t="shared" si="12"/>
        <v>0</v>
      </c>
      <c r="N109" s="103">
        <f t="shared" si="12"/>
        <v>1</v>
      </c>
      <c r="O109" s="103">
        <f t="shared" si="12"/>
        <v>0</v>
      </c>
      <c r="P109" s="103">
        <f t="shared" si="12"/>
        <v>2</v>
      </c>
      <c r="Q109" s="103">
        <f t="shared" si="12"/>
        <v>0</v>
      </c>
      <c r="R109" s="103">
        <f t="shared" si="12"/>
        <v>0</v>
      </c>
      <c r="S109" s="103">
        <f t="shared" si="12"/>
        <v>1</v>
      </c>
      <c r="T109" s="103">
        <f t="shared" si="12"/>
        <v>0</v>
      </c>
      <c r="U109" s="103">
        <f t="shared" si="12"/>
        <v>0</v>
      </c>
      <c r="V109" s="103">
        <f t="shared" si="12"/>
        <v>1</v>
      </c>
      <c r="W109" s="103">
        <f t="shared" si="12"/>
        <v>0</v>
      </c>
      <c r="X109" s="103">
        <f t="shared" si="12"/>
        <v>0</v>
      </c>
      <c r="Y109" s="103">
        <f t="shared" si="12"/>
        <v>0</v>
      </c>
      <c r="Z109" s="103">
        <f t="shared" si="12"/>
        <v>0</v>
      </c>
      <c r="AA109" s="103">
        <f t="shared" si="12"/>
        <v>0</v>
      </c>
      <c r="AB109" s="103">
        <f t="shared" si="12"/>
        <v>0</v>
      </c>
      <c r="AC109" s="103">
        <f t="shared" si="12"/>
        <v>0</v>
      </c>
      <c r="AD109" s="103">
        <f t="shared" si="12"/>
        <v>0</v>
      </c>
      <c r="AE109" s="103">
        <f t="shared" si="12"/>
        <v>1</v>
      </c>
      <c r="AF109" s="103">
        <f t="shared" si="12"/>
        <v>1</v>
      </c>
      <c r="AG109" s="103">
        <f t="shared" si="12"/>
        <v>0</v>
      </c>
      <c r="AH109" s="103">
        <f t="shared" si="12"/>
        <v>0</v>
      </c>
      <c r="AI109" s="106">
        <f t="shared" si="12"/>
        <v>0</v>
      </c>
    </row>
    <row r="110" spans="2:35" ht="15">
      <c r="B110" s="31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11"/>
    </row>
    <row r="111" spans="1:35" ht="15">
      <c r="A111" s="19" t="s">
        <v>301</v>
      </c>
      <c r="B111" s="31">
        <f>SUM(C111:AI111)</f>
        <v>8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1</v>
      </c>
      <c r="M111" s="31">
        <v>0</v>
      </c>
      <c r="N111" s="31">
        <v>1</v>
      </c>
      <c r="O111" s="31">
        <v>0</v>
      </c>
      <c r="P111" s="31">
        <v>2</v>
      </c>
      <c r="Q111" s="31">
        <v>0</v>
      </c>
      <c r="R111" s="31">
        <v>0</v>
      </c>
      <c r="S111" s="31">
        <v>1</v>
      </c>
      <c r="T111" s="31">
        <v>0</v>
      </c>
      <c r="U111" s="31">
        <v>0</v>
      </c>
      <c r="V111" s="31">
        <v>1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1</v>
      </c>
      <c r="AF111" s="31">
        <v>1</v>
      </c>
      <c r="AG111" s="31">
        <v>0</v>
      </c>
      <c r="AH111" s="31">
        <v>0</v>
      </c>
      <c r="AI111" s="32">
        <v>0</v>
      </c>
    </row>
    <row r="112" spans="2:35" ht="15">
      <c r="B112" s="103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8"/>
    </row>
    <row r="113" spans="1:35" ht="15">
      <c r="A113" s="22" t="s">
        <v>535</v>
      </c>
      <c r="B113" s="103">
        <f>SUM(C113:AI113)</f>
        <v>24</v>
      </c>
      <c r="C113" s="117">
        <f aca="true" t="shared" si="13" ref="C113:AI113">SUM(C115:C117)</f>
        <v>0</v>
      </c>
      <c r="D113" s="117">
        <f t="shared" si="13"/>
        <v>1</v>
      </c>
      <c r="E113" s="117">
        <f t="shared" si="13"/>
        <v>0</v>
      </c>
      <c r="F113" s="117">
        <f t="shared" si="13"/>
        <v>0</v>
      </c>
      <c r="G113" s="117">
        <f t="shared" si="13"/>
        <v>0</v>
      </c>
      <c r="H113" s="117">
        <f t="shared" si="13"/>
        <v>0</v>
      </c>
      <c r="I113" s="117">
        <f t="shared" si="13"/>
        <v>0</v>
      </c>
      <c r="J113" s="117">
        <f t="shared" si="13"/>
        <v>0</v>
      </c>
      <c r="K113" s="117">
        <f t="shared" si="13"/>
        <v>0</v>
      </c>
      <c r="L113" s="117">
        <f t="shared" si="13"/>
        <v>5</v>
      </c>
      <c r="M113" s="117">
        <f t="shared" si="13"/>
        <v>1</v>
      </c>
      <c r="N113" s="117">
        <f t="shared" si="13"/>
        <v>2</v>
      </c>
      <c r="O113" s="117">
        <f t="shared" si="13"/>
        <v>0</v>
      </c>
      <c r="P113" s="117">
        <f t="shared" si="13"/>
        <v>1</v>
      </c>
      <c r="Q113" s="117">
        <f t="shared" si="13"/>
        <v>1</v>
      </c>
      <c r="R113" s="117">
        <f t="shared" si="13"/>
        <v>1</v>
      </c>
      <c r="S113" s="117">
        <f t="shared" si="13"/>
        <v>1</v>
      </c>
      <c r="T113" s="117">
        <f t="shared" si="13"/>
        <v>2</v>
      </c>
      <c r="U113" s="117">
        <f t="shared" si="13"/>
        <v>0</v>
      </c>
      <c r="V113" s="117">
        <f t="shared" si="13"/>
        <v>0</v>
      </c>
      <c r="W113" s="117">
        <f t="shared" si="13"/>
        <v>0</v>
      </c>
      <c r="X113" s="117">
        <f t="shared" si="13"/>
        <v>2</v>
      </c>
      <c r="Y113" s="117">
        <f t="shared" si="13"/>
        <v>0</v>
      </c>
      <c r="Z113" s="117">
        <f t="shared" si="13"/>
        <v>1</v>
      </c>
      <c r="AA113" s="117">
        <f t="shared" si="13"/>
        <v>3</v>
      </c>
      <c r="AB113" s="117">
        <f t="shared" si="13"/>
        <v>1</v>
      </c>
      <c r="AC113" s="117">
        <f t="shared" si="13"/>
        <v>1</v>
      </c>
      <c r="AD113" s="117">
        <f t="shared" si="13"/>
        <v>0</v>
      </c>
      <c r="AE113" s="117">
        <f t="shared" si="13"/>
        <v>0</v>
      </c>
      <c r="AF113" s="117">
        <f t="shared" si="13"/>
        <v>0</v>
      </c>
      <c r="AG113" s="117">
        <f t="shared" si="13"/>
        <v>0</v>
      </c>
      <c r="AH113" s="117">
        <f t="shared" si="13"/>
        <v>0</v>
      </c>
      <c r="AI113" s="118">
        <f t="shared" si="13"/>
        <v>1</v>
      </c>
    </row>
    <row r="114" spans="2:35" ht="15">
      <c r="B114" s="31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11"/>
    </row>
    <row r="115" spans="1:35" ht="15">
      <c r="A115" s="33" t="s">
        <v>534</v>
      </c>
      <c r="B115" s="31">
        <f>SUM(C115:AI115)</f>
        <v>17</v>
      </c>
      <c r="C115" s="31">
        <v>0</v>
      </c>
      <c r="D115" s="31">
        <v>1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4</v>
      </c>
      <c r="M115" s="31">
        <v>1</v>
      </c>
      <c r="N115" s="31">
        <v>2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2</v>
      </c>
      <c r="U115" s="31">
        <v>0</v>
      </c>
      <c r="V115" s="31">
        <v>0</v>
      </c>
      <c r="W115" s="31">
        <v>0</v>
      </c>
      <c r="X115" s="31">
        <v>2</v>
      </c>
      <c r="Y115" s="31">
        <v>0</v>
      </c>
      <c r="Z115" s="31">
        <v>0</v>
      </c>
      <c r="AA115" s="31">
        <v>3</v>
      </c>
      <c r="AB115" s="31">
        <v>0</v>
      </c>
      <c r="AC115" s="31">
        <v>1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2">
        <v>1</v>
      </c>
    </row>
    <row r="116" spans="1:35" ht="15">
      <c r="A116" s="33" t="s">
        <v>302</v>
      </c>
      <c r="B116" s="31">
        <f>SUM(C116:AI116)</f>
        <v>6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1</v>
      </c>
      <c r="M116" s="31">
        <v>0</v>
      </c>
      <c r="N116" s="31">
        <v>0</v>
      </c>
      <c r="O116" s="31">
        <v>0</v>
      </c>
      <c r="P116" s="31">
        <v>1</v>
      </c>
      <c r="Q116" s="31">
        <v>1</v>
      </c>
      <c r="R116" s="31">
        <v>1</v>
      </c>
      <c r="S116" s="31">
        <v>1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1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2">
        <v>0</v>
      </c>
    </row>
    <row r="117" spans="1:35" ht="15">
      <c r="A117" s="23" t="s">
        <v>303</v>
      </c>
      <c r="B117" s="31">
        <f>SUM(C117:AI117)</f>
        <v>1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1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2">
        <v>0</v>
      </c>
    </row>
    <row r="118" spans="2:35" ht="15">
      <c r="B118" s="31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11"/>
    </row>
    <row r="119" spans="1:35" ht="15">
      <c r="A119" s="22" t="s">
        <v>527</v>
      </c>
      <c r="B119" s="103">
        <f>SUM(C119:AI119)</f>
        <v>2</v>
      </c>
      <c r="C119" s="103">
        <f>SUM(C121:C122)</f>
        <v>0</v>
      </c>
      <c r="D119" s="103">
        <f aca="true" t="shared" si="14" ref="D119:AI119">SUM(D121:D122)</f>
        <v>0</v>
      </c>
      <c r="E119" s="103">
        <f t="shared" si="14"/>
        <v>0</v>
      </c>
      <c r="F119" s="103">
        <f t="shared" si="14"/>
        <v>0</v>
      </c>
      <c r="G119" s="103">
        <f t="shared" si="14"/>
        <v>0</v>
      </c>
      <c r="H119" s="103">
        <f t="shared" si="14"/>
        <v>1</v>
      </c>
      <c r="I119" s="103">
        <f t="shared" si="14"/>
        <v>0</v>
      </c>
      <c r="J119" s="103">
        <f t="shared" si="14"/>
        <v>0</v>
      </c>
      <c r="K119" s="103">
        <f t="shared" si="14"/>
        <v>0</v>
      </c>
      <c r="L119" s="103">
        <f t="shared" si="14"/>
        <v>0</v>
      </c>
      <c r="M119" s="103">
        <f t="shared" si="14"/>
        <v>0</v>
      </c>
      <c r="N119" s="103">
        <f t="shared" si="14"/>
        <v>0</v>
      </c>
      <c r="O119" s="103">
        <f t="shared" si="14"/>
        <v>1</v>
      </c>
      <c r="P119" s="103">
        <f t="shared" si="14"/>
        <v>0</v>
      </c>
      <c r="Q119" s="103">
        <f t="shared" si="14"/>
        <v>0</v>
      </c>
      <c r="R119" s="103">
        <f t="shared" si="14"/>
        <v>0</v>
      </c>
      <c r="S119" s="103">
        <f t="shared" si="14"/>
        <v>0</v>
      </c>
      <c r="T119" s="103">
        <f t="shared" si="14"/>
        <v>0</v>
      </c>
      <c r="U119" s="103">
        <f t="shared" si="14"/>
        <v>0</v>
      </c>
      <c r="V119" s="103">
        <f t="shared" si="14"/>
        <v>0</v>
      </c>
      <c r="W119" s="103">
        <f t="shared" si="14"/>
        <v>0</v>
      </c>
      <c r="X119" s="103">
        <f t="shared" si="14"/>
        <v>0</v>
      </c>
      <c r="Y119" s="103">
        <f t="shared" si="14"/>
        <v>0</v>
      </c>
      <c r="Z119" s="103">
        <f t="shared" si="14"/>
        <v>0</v>
      </c>
      <c r="AA119" s="103">
        <f t="shared" si="14"/>
        <v>0</v>
      </c>
      <c r="AB119" s="103">
        <f t="shared" si="14"/>
        <v>0</v>
      </c>
      <c r="AC119" s="103">
        <f t="shared" si="14"/>
        <v>0</v>
      </c>
      <c r="AD119" s="103">
        <f t="shared" si="14"/>
        <v>0</v>
      </c>
      <c r="AE119" s="103">
        <f t="shared" si="14"/>
        <v>0</v>
      </c>
      <c r="AF119" s="103">
        <f t="shared" si="14"/>
        <v>0</v>
      </c>
      <c r="AG119" s="103">
        <f t="shared" si="14"/>
        <v>0</v>
      </c>
      <c r="AH119" s="103">
        <f t="shared" si="14"/>
        <v>0</v>
      </c>
      <c r="AI119" s="106">
        <f t="shared" si="14"/>
        <v>0</v>
      </c>
    </row>
    <row r="120" spans="1:35" ht="15">
      <c r="A120" s="22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6"/>
    </row>
    <row r="121" spans="1:35" ht="15">
      <c r="A121" s="19" t="s">
        <v>305</v>
      </c>
      <c r="B121" s="31">
        <f>SUM(C121:AI121)</f>
        <v>1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1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2">
        <v>0</v>
      </c>
    </row>
    <row r="122" spans="1:35" ht="15">
      <c r="A122" s="19" t="s">
        <v>494</v>
      </c>
      <c r="B122" s="31">
        <f>SUM(C122:AI122)</f>
        <v>1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1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2">
        <v>0</v>
      </c>
    </row>
    <row r="123" spans="2:35" ht="15">
      <c r="B123" s="31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11"/>
    </row>
    <row r="124" spans="1:35" ht="15">
      <c r="A124" s="22" t="s">
        <v>541</v>
      </c>
      <c r="B124" s="103">
        <f>SUM(C124:AI124)</f>
        <v>401</v>
      </c>
      <c r="C124" s="117">
        <f aca="true" t="shared" si="15" ref="C124:AI124">SUM(C126:C134)</f>
        <v>4</v>
      </c>
      <c r="D124" s="117">
        <f t="shared" si="15"/>
        <v>58</v>
      </c>
      <c r="E124" s="117">
        <f t="shared" si="15"/>
        <v>25</v>
      </c>
      <c r="F124" s="117">
        <f t="shared" si="15"/>
        <v>1</v>
      </c>
      <c r="G124" s="117">
        <f t="shared" si="15"/>
        <v>3</v>
      </c>
      <c r="H124" s="117">
        <f t="shared" si="15"/>
        <v>13</v>
      </c>
      <c r="I124" s="117">
        <f t="shared" si="15"/>
        <v>9</v>
      </c>
      <c r="J124" s="117">
        <f t="shared" si="15"/>
        <v>16</v>
      </c>
      <c r="K124" s="117">
        <f t="shared" si="15"/>
        <v>1</v>
      </c>
      <c r="L124" s="117">
        <f t="shared" si="15"/>
        <v>12</v>
      </c>
      <c r="M124" s="117">
        <f t="shared" si="15"/>
        <v>19</v>
      </c>
      <c r="N124" s="117">
        <f t="shared" si="15"/>
        <v>16</v>
      </c>
      <c r="O124" s="117">
        <f t="shared" si="15"/>
        <v>8</v>
      </c>
      <c r="P124" s="117">
        <f t="shared" si="15"/>
        <v>15</v>
      </c>
      <c r="Q124" s="117">
        <f t="shared" si="15"/>
        <v>27</v>
      </c>
      <c r="R124" s="117">
        <f t="shared" si="15"/>
        <v>7</v>
      </c>
      <c r="S124" s="117">
        <f t="shared" si="15"/>
        <v>9</v>
      </c>
      <c r="T124" s="117">
        <f t="shared" si="15"/>
        <v>13</v>
      </c>
      <c r="U124" s="117">
        <f t="shared" si="15"/>
        <v>2</v>
      </c>
      <c r="V124" s="117">
        <f t="shared" si="15"/>
        <v>11</v>
      </c>
      <c r="W124" s="117">
        <f t="shared" si="15"/>
        <v>7</v>
      </c>
      <c r="X124" s="117">
        <f t="shared" si="15"/>
        <v>28</v>
      </c>
      <c r="Y124" s="117">
        <f t="shared" si="15"/>
        <v>2</v>
      </c>
      <c r="Z124" s="117">
        <f t="shared" si="15"/>
        <v>0</v>
      </c>
      <c r="AA124" s="117">
        <f t="shared" si="15"/>
        <v>7</v>
      </c>
      <c r="AB124" s="117">
        <f t="shared" si="15"/>
        <v>10</v>
      </c>
      <c r="AC124" s="117">
        <f t="shared" si="15"/>
        <v>6</v>
      </c>
      <c r="AD124" s="117">
        <f t="shared" si="15"/>
        <v>5</v>
      </c>
      <c r="AE124" s="117">
        <f t="shared" si="15"/>
        <v>7</v>
      </c>
      <c r="AF124" s="117">
        <f t="shared" si="15"/>
        <v>32</v>
      </c>
      <c r="AG124" s="117">
        <f t="shared" si="15"/>
        <v>17</v>
      </c>
      <c r="AH124" s="117">
        <f t="shared" si="15"/>
        <v>4</v>
      </c>
      <c r="AI124" s="118">
        <f t="shared" si="15"/>
        <v>7</v>
      </c>
    </row>
    <row r="125" spans="2:35" ht="15">
      <c r="B125" s="31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11"/>
    </row>
    <row r="126" spans="1:35" ht="15">
      <c r="A126" s="19" t="s">
        <v>306</v>
      </c>
      <c r="B126" s="31">
        <f aca="true" t="shared" si="16" ref="B126:B134">SUM(C126:AI126)</f>
        <v>52</v>
      </c>
      <c r="C126" s="31">
        <v>1</v>
      </c>
      <c r="D126" s="31">
        <v>4</v>
      </c>
      <c r="E126" s="31">
        <v>2</v>
      </c>
      <c r="F126" s="31">
        <v>0</v>
      </c>
      <c r="G126" s="31">
        <v>0</v>
      </c>
      <c r="H126" s="31">
        <v>0</v>
      </c>
      <c r="I126" s="31">
        <v>0</v>
      </c>
      <c r="J126" s="31">
        <v>2</v>
      </c>
      <c r="K126" s="31">
        <v>0</v>
      </c>
      <c r="L126" s="31">
        <v>2</v>
      </c>
      <c r="M126" s="31">
        <v>2</v>
      </c>
      <c r="N126" s="31">
        <v>0</v>
      </c>
      <c r="O126" s="31">
        <v>0</v>
      </c>
      <c r="P126" s="31">
        <v>4</v>
      </c>
      <c r="Q126" s="31">
        <v>4</v>
      </c>
      <c r="R126" s="31">
        <v>3</v>
      </c>
      <c r="S126" s="31">
        <v>4</v>
      </c>
      <c r="T126" s="31">
        <v>1</v>
      </c>
      <c r="U126" s="31">
        <v>0</v>
      </c>
      <c r="V126" s="31">
        <v>0</v>
      </c>
      <c r="W126" s="31">
        <v>0</v>
      </c>
      <c r="X126" s="31">
        <v>3</v>
      </c>
      <c r="Y126" s="31">
        <v>1</v>
      </c>
      <c r="Z126" s="31">
        <v>0</v>
      </c>
      <c r="AA126" s="31">
        <v>1</v>
      </c>
      <c r="AB126" s="31">
        <v>0</v>
      </c>
      <c r="AC126" s="31">
        <v>0</v>
      </c>
      <c r="AD126" s="31">
        <v>2</v>
      </c>
      <c r="AE126" s="31">
        <v>2</v>
      </c>
      <c r="AF126" s="31">
        <v>10</v>
      </c>
      <c r="AG126" s="31">
        <v>1</v>
      </c>
      <c r="AH126" s="31">
        <v>0</v>
      </c>
      <c r="AI126" s="32">
        <v>3</v>
      </c>
    </row>
    <row r="127" spans="1:35" ht="15">
      <c r="A127" s="19" t="s">
        <v>307</v>
      </c>
      <c r="B127" s="31">
        <f t="shared" si="16"/>
        <v>12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1</v>
      </c>
      <c r="K127" s="31">
        <v>0</v>
      </c>
      <c r="L127" s="31">
        <v>0</v>
      </c>
      <c r="M127" s="31">
        <v>1</v>
      </c>
      <c r="N127" s="31">
        <v>2</v>
      </c>
      <c r="O127" s="31">
        <v>0</v>
      </c>
      <c r="P127" s="31">
        <v>2</v>
      </c>
      <c r="Q127" s="31">
        <v>1</v>
      </c>
      <c r="R127" s="31">
        <v>0</v>
      </c>
      <c r="S127" s="31">
        <v>2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1</v>
      </c>
      <c r="AE127" s="31">
        <v>0</v>
      </c>
      <c r="AF127" s="31">
        <v>0</v>
      </c>
      <c r="AG127" s="31">
        <v>0</v>
      </c>
      <c r="AH127" s="31">
        <v>1</v>
      </c>
      <c r="AI127" s="32">
        <v>1</v>
      </c>
    </row>
    <row r="128" spans="1:35" ht="15">
      <c r="A128" s="19" t="s">
        <v>483</v>
      </c>
      <c r="B128" s="31">
        <f t="shared" si="16"/>
        <v>200</v>
      </c>
      <c r="C128" s="31">
        <v>0</v>
      </c>
      <c r="D128" s="31">
        <v>37</v>
      </c>
      <c r="E128" s="31">
        <v>12</v>
      </c>
      <c r="F128" s="31">
        <v>0</v>
      </c>
      <c r="G128" s="31">
        <v>2</v>
      </c>
      <c r="H128" s="31">
        <v>7</v>
      </c>
      <c r="I128" s="31">
        <v>0</v>
      </c>
      <c r="J128" s="31">
        <v>10</v>
      </c>
      <c r="K128" s="31">
        <v>0</v>
      </c>
      <c r="L128" s="31">
        <v>7</v>
      </c>
      <c r="M128" s="31">
        <v>8</v>
      </c>
      <c r="N128" s="31">
        <v>7</v>
      </c>
      <c r="O128" s="31">
        <v>6</v>
      </c>
      <c r="P128" s="31">
        <v>3</v>
      </c>
      <c r="Q128" s="31">
        <v>14</v>
      </c>
      <c r="R128" s="31">
        <v>3</v>
      </c>
      <c r="S128" s="31">
        <v>1</v>
      </c>
      <c r="T128" s="31">
        <v>8</v>
      </c>
      <c r="U128" s="31">
        <v>2</v>
      </c>
      <c r="V128" s="31">
        <v>9</v>
      </c>
      <c r="W128" s="31">
        <v>3</v>
      </c>
      <c r="X128" s="31">
        <v>21</v>
      </c>
      <c r="Y128" s="31">
        <v>1</v>
      </c>
      <c r="Z128" s="31">
        <v>0</v>
      </c>
      <c r="AA128" s="31">
        <v>5</v>
      </c>
      <c r="AB128" s="31">
        <v>6</v>
      </c>
      <c r="AC128" s="31">
        <v>4</v>
      </c>
      <c r="AD128" s="31">
        <v>2</v>
      </c>
      <c r="AE128" s="31">
        <v>2</v>
      </c>
      <c r="AF128" s="31">
        <v>8</v>
      </c>
      <c r="AG128" s="31">
        <v>7</v>
      </c>
      <c r="AH128" s="31">
        <v>3</v>
      </c>
      <c r="AI128" s="32">
        <v>2</v>
      </c>
    </row>
    <row r="129" spans="1:35" ht="15">
      <c r="A129" s="19" t="s">
        <v>308</v>
      </c>
      <c r="B129" s="31">
        <f t="shared" si="16"/>
        <v>4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1</v>
      </c>
      <c r="O129" s="31">
        <v>1</v>
      </c>
      <c r="P129" s="31">
        <v>1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1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2">
        <v>0</v>
      </c>
    </row>
    <row r="130" spans="1:35" ht="15">
      <c r="A130" s="19" t="s">
        <v>309</v>
      </c>
      <c r="B130" s="31">
        <f t="shared" si="16"/>
        <v>1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2">
        <v>0</v>
      </c>
    </row>
    <row r="131" spans="1:35" ht="15">
      <c r="A131" s="19" t="s">
        <v>497</v>
      </c>
      <c r="B131" s="31">
        <f t="shared" si="16"/>
        <v>44</v>
      </c>
      <c r="C131" s="31">
        <v>0</v>
      </c>
      <c r="D131" s="31">
        <v>4</v>
      </c>
      <c r="E131" s="31">
        <v>0</v>
      </c>
      <c r="F131" s="31">
        <v>0</v>
      </c>
      <c r="G131" s="31">
        <v>0</v>
      </c>
      <c r="H131" s="31">
        <v>4</v>
      </c>
      <c r="I131" s="31">
        <v>9</v>
      </c>
      <c r="J131" s="31">
        <v>3</v>
      </c>
      <c r="K131" s="31">
        <v>0</v>
      </c>
      <c r="L131" s="31">
        <v>2</v>
      </c>
      <c r="M131" s="31">
        <v>0</v>
      </c>
      <c r="N131" s="31">
        <v>2</v>
      </c>
      <c r="O131" s="31">
        <v>0</v>
      </c>
      <c r="P131" s="31">
        <v>3</v>
      </c>
      <c r="Q131" s="31">
        <v>1</v>
      </c>
      <c r="R131" s="31">
        <v>0</v>
      </c>
      <c r="S131" s="31">
        <v>0</v>
      </c>
      <c r="T131" s="31">
        <v>1</v>
      </c>
      <c r="U131" s="31">
        <v>0</v>
      </c>
      <c r="V131" s="31">
        <v>0</v>
      </c>
      <c r="W131" s="31">
        <v>1</v>
      </c>
      <c r="X131" s="31">
        <v>1</v>
      </c>
      <c r="Y131" s="31">
        <v>0</v>
      </c>
      <c r="Z131" s="31">
        <v>0</v>
      </c>
      <c r="AA131" s="31">
        <v>0</v>
      </c>
      <c r="AB131" s="31">
        <v>1</v>
      </c>
      <c r="AC131" s="31">
        <v>0</v>
      </c>
      <c r="AD131" s="31">
        <v>0</v>
      </c>
      <c r="AE131" s="31">
        <v>3</v>
      </c>
      <c r="AF131" s="31">
        <v>5</v>
      </c>
      <c r="AG131" s="31">
        <v>4</v>
      </c>
      <c r="AH131" s="31">
        <v>0</v>
      </c>
      <c r="AI131" s="32">
        <v>0</v>
      </c>
    </row>
    <row r="132" spans="1:35" ht="15">
      <c r="A132" s="19" t="s">
        <v>310</v>
      </c>
      <c r="B132" s="31">
        <f t="shared" si="16"/>
        <v>83</v>
      </c>
      <c r="C132" s="31">
        <v>3</v>
      </c>
      <c r="D132" s="31">
        <v>13</v>
      </c>
      <c r="E132" s="31">
        <v>11</v>
      </c>
      <c r="F132" s="31">
        <v>1</v>
      </c>
      <c r="G132" s="31">
        <v>1</v>
      </c>
      <c r="H132" s="31">
        <v>1</v>
      </c>
      <c r="I132" s="31">
        <v>0</v>
      </c>
      <c r="J132" s="31">
        <v>0</v>
      </c>
      <c r="K132" s="31">
        <v>1</v>
      </c>
      <c r="L132" s="31">
        <v>1</v>
      </c>
      <c r="M132" s="31">
        <v>8</v>
      </c>
      <c r="N132" s="31">
        <v>4</v>
      </c>
      <c r="O132" s="31">
        <v>0</v>
      </c>
      <c r="P132" s="31">
        <v>2</v>
      </c>
      <c r="Q132" s="31">
        <v>6</v>
      </c>
      <c r="R132" s="31">
        <v>1</v>
      </c>
      <c r="S132" s="31">
        <v>2</v>
      </c>
      <c r="T132" s="31">
        <v>2</v>
      </c>
      <c r="U132" s="31">
        <v>0</v>
      </c>
      <c r="V132" s="31">
        <v>2</v>
      </c>
      <c r="W132" s="31">
        <v>3</v>
      </c>
      <c r="X132" s="31">
        <v>3</v>
      </c>
      <c r="Y132" s="31">
        <v>0</v>
      </c>
      <c r="Z132" s="31">
        <v>0</v>
      </c>
      <c r="AA132" s="31">
        <v>1</v>
      </c>
      <c r="AB132" s="31">
        <v>1</v>
      </c>
      <c r="AC132" s="31">
        <v>1</v>
      </c>
      <c r="AD132" s="31">
        <v>0</v>
      </c>
      <c r="AE132" s="31">
        <v>0</v>
      </c>
      <c r="AF132" s="31">
        <v>9</v>
      </c>
      <c r="AG132" s="31">
        <v>5</v>
      </c>
      <c r="AH132" s="31">
        <v>0</v>
      </c>
      <c r="AI132" s="32">
        <v>1</v>
      </c>
    </row>
    <row r="133" spans="1:35" ht="15">
      <c r="A133" s="19" t="s">
        <v>311</v>
      </c>
      <c r="B133" s="31">
        <f t="shared" si="16"/>
        <v>1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1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2">
        <v>0</v>
      </c>
    </row>
    <row r="134" spans="1:35" ht="15">
      <c r="A134" s="19" t="s">
        <v>312</v>
      </c>
      <c r="B134" s="31">
        <f t="shared" si="16"/>
        <v>4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1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1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2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2">
        <v>0</v>
      </c>
    </row>
    <row r="135" spans="2:35" ht="15">
      <c r="B135" s="31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11"/>
    </row>
    <row r="136" spans="1:35" ht="15">
      <c r="A136" s="22" t="s">
        <v>537</v>
      </c>
      <c r="B136" s="103">
        <f>SUM(C136:AI136)</f>
        <v>90</v>
      </c>
      <c r="C136" s="117">
        <f aca="true" t="shared" si="17" ref="C136:AI136">SUM(C138:C146)</f>
        <v>0</v>
      </c>
      <c r="D136" s="117">
        <f t="shared" si="17"/>
        <v>2</v>
      </c>
      <c r="E136" s="117">
        <f t="shared" si="17"/>
        <v>0</v>
      </c>
      <c r="F136" s="117">
        <f t="shared" si="17"/>
        <v>0</v>
      </c>
      <c r="G136" s="117">
        <f t="shared" si="17"/>
        <v>5</v>
      </c>
      <c r="H136" s="117">
        <f t="shared" si="17"/>
        <v>4</v>
      </c>
      <c r="I136" s="117">
        <f t="shared" si="17"/>
        <v>1</v>
      </c>
      <c r="J136" s="117">
        <f t="shared" si="17"/>
        <v>1</v>
      </c>
      <c r="K136" s="117">
        <f t="shared" si="17"/>
        <v>0</v>
      </c>
      <c r="L136" s="117">
        <f t="shared" si="17"/>
        <v>9</v>
      </c>
      <c r="M136" s="117">
        <f t="shared" si="17"/>
        <v>5</v>
      </c>
      <c r="N136" s="117">
        <f t="shared" si="17"/>
        <v>4</v>
      </c>
      <c r="O136" s="117">
        <f t="shared" si="17"/>
        <v>3</v>
      </c>
      <c r="P136" s="117">
        <f t="shared" si="17"/>
        <v>1</v>
      </c>
      <c r="Q136" s="117">
        <f t="shared" si="17"/>
        <v>12</v>
      </c>
      <c r="R136" s="117">
        <f t="shared" si="17"/>
        <v>5</v>
      </c>
      <c r="S136" s="117">
        <f t="shared" si="17"/>
        <v>0</v>
      </c>
      <c r="T136" s="117">
        <f t="shared" si="17"/>
        <v>6</v>
      </c>
      <c r="U136" s="117">
        <f t="shared" si="17"/>
        <v>1</v>
      </c>
      <c r="V136" s="117">
        <f t="shared" si="17"/>
        <v>11</v>
      </c>
      <c r="W136" s="117">
        <f t="shared" si="17"/>
        <v>1</v>
      </c>
      <c r="X136" s="117">
        <f t="shared" si="17"/>
        <v>5</v>
      </c>
      <c r="Y136" s="117">
        <f t="shared" si="17"/>
        <v>1</v>
      </c>
      <c r="Z136" s="117">
        <f t="shared" si="17"/>
        <v>2</v>
      </c>
      <c r="AA136" s="117">
        <f t="shared" si="17"/>
        <v>1</v>
      </c>
      <c r="AB136" s="117">
        <f t="shared" si="17"/>
        <v>1</v>
      </c>
      <c r="AC136" s="117">
        <f t="shared" si="17"/>
        <v>0</v>
      </c>
      <c r="AD136" s="117">
        <f t="shared" si="17"/>
        <v>0</v>
      </c>
      <c r="AE136" s="117">
        <f t="shared" si="17"/>
        <v>1</v>
      </c>
      <c r="AF136" s="117">
        <f t="shared" si="17"/>
        <v>4</v>
      </c>
      <c r="AG136" s="117">
        <f t="shared" si="17"/>
        <v>2</v>
      </c>
      <c r="AH136" s="117">
        <f t="shared" si="17"/>
        <v>1</v>
      </c>
      <c r="AI136" s="118">
        <f t="shared" si="17"/>
        <v>1</v>
      </c>
    </row>
    <row r="137" spans="2:35" ht="15">
      <c r="B137" s="103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8"/>
    </row>
    <row r="138" spans="1:35" ht="15">
      <c r="A138" s="107" t="s">
        <v>313</v>
      </c>
      <c r="B138" s="31">
        <f aca="true" t="shared" si="18" ref="B138:B146">SUM(C138:AI138)</f>
        <v>5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1</v>
      </c>
      <c r="M138" s="31">
        <v>0</v>
      </c>
      <c r="N138" s="31">
        <v>0</v>
      </c>
      <c r="O138" s="31">
        <v>1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2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1</v>
      </c>
      <c r="AF138" s="31">
        <v>0</v>
      </c>
      <c r="AG138" s="31">
        <v>0</v>
      </c>
      <c r="AH138" s="31">
        <v>0</v>
      </c>
      <c r="AI138" s="32">
        <v>0</v>
      </c>
    </row>
    <row r="139" spans="1:35" ht="15">
      <c r="A139" s="19" t="s">
        <v>314</v>
      </c>
      <c r="B139" s="31">
        <f t="shared" si="18"/>
        <v>7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1</v>
      </c>
      <c r="N139" s="31">
        <v>0</v>
      </c>
      <c r="O139" s="31">
        <v>0</v>
      </c>
      <c r="P139" s="31">
        <v>1</v>
      </c>
      <c r="Q139" s="31">
        <v>1</v>
      </c>
      <c r="R139" s="31">
        <v>1</v>
      </c>
      <c r="S139" s="31">
        <v>0</v>
      </c>
      <c r="T139" s="31">
        <v>1</v>
      </c>
      <c r="U139" s="31">
        <v>0</v>
      </c>
      <c r="V139" s="31">
        <v>0</v>
      </c>
      <c r="W139" s="31">
        <v>0</v>
      </c>
      <c r="X139" s="31">
        <v>2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2">
        <v>0</v>
      </c>
    </row>
    <row r="140" spans="1:35" ht="15">
      <c r="A140" s="19" t="s">
        <v>315</v>
      </c>
      <c r="B140" s="31">
        <f t="shared" si="18"/>
        <v>1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1</v>
      </c>
      <c r="AG140" s="31">
        <v>0</v>
      </c>
      <c r="AH140" s="31">
        <v>0</v>
      </c>
      <c r="AI140" s="32">
        <v>0</v>
      </c>
    </row>
    <row r="141" spans="1:35" ht="15">
      <c r="A141" s="19" t="s">
        <v>316</v>
      </c>
      <c r="B141" s="31">
        <f t="shared" si="18"/>
        <v>4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1</v>
      </c>
      <c r="O141" s="31">
        <v>0</v>
      </c>
      <c r="P141" s="31">
        <v>0</v>
      </c>
      <c r="Q141" s="31">
        <v>1</v>
      </c>
      <c r="R141" s="31">
        <v>0</v>
      </c>
      <c r="S141" s="31">
        <v>0</v>
      </c>
      <c r="T141" s="31">
        <v>0</v>
      </c>
      <c r="U141" s="31">
        <v>0</v>
      </c>
      <c r="V141" s="31">
        <v>1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1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2">
        <v>0</v>
      </c>
    </row>
    <row r="142" spans="1:35" ht="15">
      <c r="A142" s="19" t="s">
        <v>128</v>
      </c>
      <c r="B142" s="31">
        <f t="shared" si="18"/>
        <v>1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1</v>
      </c>
      <c r="AH142" s="31">
        <v>0</v>
      </c>
      <c r="AI142" s="32">
        <v>0</v>
      </c>
    </row>
    <row r="143" spans="1:35" ht="15">
      <c r="A143" s="19" t="s">
        <v>317</v>
      </c>
      <c r="B143" s="31">
        <f t="shared" si="18"/>
        <v>2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1</v>
      </c>
      <c r="AB143" s="31">
        <v>0</v>
      </c>
      <c r="AC143" s="31">
        <v>0</v>
      </c>
      <c r="AD143" s="31">
        <v>0</v>
      </c>
      <c r="AE143" s="31">
        <v>0</v>
      </c>
      <c r="AF143" s="31">
        <v>1</v>
      </c>
      <c r="AG143" s="31">
        <v>0</v>
      </c>
      <c r="AH143" s="31">
        <v>0</v>
      </c>
      <c r="AI143" s="32">
        <v>0</v>
      </c>
    </row>
    <row r="144" spans="1:35" ht="15">
      <c r="A144" s="19" t="s">
        <v>549</v>
      </c>
      <c r="B144" s="31">
        <f t="shared" si="18"/>
        <v>54</v>
      </c>
      <c r="C144" s="31">
        <v>0</v>
      </c>
      <c r="D144" s="31">
        <v>2</v>
      </c>
      <c r="E144" s="31">
        <v>0</v>
      </c>
      <c r="F144" s="31">
        <v>0</v>
      </c>
      <c r="G144" s="31">
        <v>4</v>
      </c>
      <c r="H144" s="31">
        <v>4</v>
      </c>
      <c r="I144" s="31">
        <v>1</v>
      </c>
      <c r="J144" s="31">
        <v>0</v>
      </c>
      <c r="K144" s="31">
        <v>0</v>
      </c>
      <c r="L144" s="31">
        <v>2</v>
      </c>
      <c r="M144" s="31">
        <v>3</v>
      </c>
      <c r="N144" s="31">
        <v>3</v>
      </c>
      <c r="O144" s="31">
        <v>2</v>
      </c>
      <c r="P144" s="31">
        <v>0</v>
      </c>
      <c r="Q144" s="31">
        <v>8</v>
      </c>
      <c r="R144" s="31">
        <v>3</v>
      </c>
      <c r="S144" s="31">
        <v>0</v>
      </c>
      <c r="T144" s="31">
        <v>4</v>
      </c>
      <c r="U144" s="31">
        <v>1</v>
      </c>
      <c r="V144" s="31">
        <v>7</v>
      </c>
      <c r="W144" s="31">
        <v>1</v>
      </c>
      <c r="X144" s="31">
        <v>2</v>
      </c>
      <c r="Y144" s="31">
        <v>0</v>
      </c>
      <c r="Z144" s="31">
        <v>2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2</v>
      </c>
      <c r="AG144" s="31">
        <v>1</v>
      </c>
      <c r="AH144" s="31">
        <v>1</v>
      </c>
      <c r="AI144" s="32">
        <v>1</v>
      </c>
    </row>
    <row r="145" spans="1:35" ht="15">
      <c r="A145" s="19" t="s">
        <v>318</v>
      </c>
      <c r="B145" s="31">
        <f t="shared" si="18"/>
        <v>7</v>
      </c>
      <c r="C145" s="31">
        <v>0</v>
      </c>
      <c r="D145" s="31">
        <v>0</v>
      </c>
      <c r="E145" s="31">
        <v>0</v>
      </c>
      <c r="F145" s="31">
        <v>0</v>
      </c>
      <c r="G145" s="31">
        <v>1</v>
      </c>
      <c r="H145" s="31">
        <v>0</v>
      </c>
      <c r="I145" s="31">
        <v>0</v>
      </c>
      <c r="J145" s="31">
        <v>1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2</v>
      </c>
      <c r="R145" s="31">
        <v>0</v>
      </c>
      <c r="S145" s="31">
        <v>0</v>
      </c>
      <c r="T145" s="31">
        <v>1</v>
      </c>
      <c r="U145" s="31">
        <v>0</v>
      </c>
      <c r="V145" s="31">
        <v>1</v>
      </c>
      <c r="W145" s="31">
        <v>0</v>
      </c>
      <c r="X145" s="31">
        <v>0</v>
      </c>
      <c r="Y145" s="31">
        <v>1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2">
        <v>0</v>
      </c>
    </row>
    <row r="146" spans="1:35" ht="15">
      <c r="A146" s="19" t="s">
        <v>319</v>
      </c>
      <c r="B146" s="31">
        <f t="shared" si="18"/>
        <v>9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6</v>
      </c>
      <c r="M146" s="31">
        <v>1</v>
      </c>
      <c r="N146" s="31">
        <v>0</v>
      </c>
      <c r="O146" s="31">
        <v>0</v>
      </c>
      <c r="P146" s="31">
        <v>0</v>
      </c>
      <c r="Q146" s="31">
        <v>0</v>
      </c>
      <c r="R146" s="31">
        <v>1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1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2">
        <v>0</v>
      </c>
    </row>
    <row r="147" spans="2:35" ht="15">
      <c r="B147" s="31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11"/>
    </row>
    <row r="148" spans="1:35" ht="15">
      <c r="A148" s="22" t="s">
        <v>551</v>
      </c>
      <c r="B148" s="103">
        <f>SUM(C148:AI148)</f>
        <v>84</v>
      </c>
      <c r="C148" s="117">
        <f aca="true" t="shared" si="19" ref="C148:AI148">SUM(C150:C159)</f>
        <v>0</v>
      </c>
      <c r="D148" s="117">
        <f t="shared" si="19"/>
        <v>3</v>
      </c>
      <c r="E148" s="117">
        <f t="shared" si="19"/>
        <v>0</v>
      </c>
      <c r="F148" s="117">
        <f t="shared" si="19"/>
        <v>0</v>
      </c>
      <c r="G148" s="117">
        <f t="shared" si="19"/>
        <v>1</v>
      </c>
      <c r="H148" s="117">
        <f t="shared" si="19"/>
        <v>0</v>
      </c>
      <c r="I148" s="117">
        <f t="shared" si="19"/>
        <v>0</v>
      </c>
      <c r="J148" s="117">
        <f t="shared" si="19"/>
        <v>0</v>
      </c>
      <c r="K148" s="117">
        <f t="shared" si="19"/>
        <v>0</v>
      </c>
      <c r="L148" s="117">
        <f t="shared" si="19"/>
        <v>5</v>
      </c>
      <c r="M148" s="117">
        <f t="shared" si="19"/>
        <v>3</v>
      </c>
      <c r="N148" s="117">
        <f t="shared" si="19"/>
        <v>2</v>
      </c>
      <c r="O148" s="117">
        <f t="shared" si="19"/>
        <v>60</v>
      </c>
      <c r="P148" s="117">
        <f t="shared" si="19"/>
        <v>2</v>
      </c>
      <c r="Q148" s="117">
        <f t="shared" si="19"/>
        <v>1</v>
      </c>
      <c r="R148" s="117">
        <f t="shared" si="19"/>
        <v>2</v>
      </c>
      <c r="S148" s="117">
        <f t="shared" si="19"/>
        <v>0</v>
      </c>
      <c r="T148" s="117">
        <f t="shared" si="19"/>
        <v>0</v>
      </c>
      <c r="U148" s="117">
        <f t="shared" si="19"/>
        <v>0</v>
      </c>
      <c r="V148" s="117">
        <f t="shared" si="19"/>
        <v>1</v>
      </c>
      <c r="W148" s="117">
        <f t="shared" si="19"/>
        <v>0</v>
      </c>
      <c r="X148" s="117">
        <f t="shared" si="19"/>
        <v>1</v>
      </c>
      <c r="Y148" s="117">
        <f t="shared" si="19"/>
        <v>0</v>
      </c>
      <c r="Z148" s="117">
        <f t="shared" si="19"/>
        <v>0</v>
      </c>
      <c r="AA148" s="117">
        <f t="shared" si="19"/>
        <v>0</v>
      </c>
      <c r="AB148" s="117">
        <f t="shared" si="19"/>
        <v>2</v>
      </c>
      <c r="AC148" s="117">
        <f t="shared" si="19"/>
        <v>0</v>
      </c>
      <c r="AD148" s="117">
        <f t="shared" si="19"/>
        <v>0</v>
      </c>
      <c r="AE148" s="117">
        <f t="shared" si="19"/>
        <v>0</v>
      </c>
      <c r="AF148" s="117">
        <f t="shared" si="19"/>
        <v>0</v>
      </c>
      <c r="AG148" s="117">
        <f t="shared" si="19"/>
        <v>1</v>
      </c>
      <c r="AH148" s="117">
        <f t="shared" si="19"/>
        <v>0</v>
      </c>
      <c r="AI148" s="118">
        <f t="shared" si="19"/>
        <v>0</v>
      </c>
    </row>
    <row r="149" spans="2:35" ht="15">
      <c r="B149" s="103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8"/>
    </row>
    <row r="150" spans="1:35" ht="15">
      <c r="A150" s="19" t="s">
        <v>320</v>
      </c>
      <c r="B150" s="31">
        <f aca="true" t="shared" si="20" ref="B150:B159">SUM(C150:AI150)</f>
        <v>39</v>
      </c>
      <c r="C150" s="31">
        <v>0</v>
      </c>
      <c r="D150" s="31">
        <v>0</v>
      </c>
      <c r="E150" s="31">
        <v>0</v>
      </c>
      <c r="F150" s="31">
        <v>0</v>
      </c>
      <c r="G150" s="31">
        <v>1</v>
      </c>
      <c r="H150" s="31">
        <v>0</v>
      </c>
      <c r="I150" s="31">
        <v>0</v>
      </c>
      <c r="J150" s="31">
        <v>0</v>
      </c>
      <c r="K150" s="31">
        <v>0</v>
      </c>
      <c r="L150" s="31">
        <v>3</v>
      </c>
      <c r="M150" s="31">
        <v>0</v>
      </c>
      <c r="N150" s="31">
        <v>0</v>
      </c>
      <c r="O150" s="31">
        <v>35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2">
        <v>0</v>
      </c>
    </row>
    <row r="151" spans="1:35" ht="15">
      <c r="A151" s="19" t="s">
        <v>321</v>
      </c>
      <c r="B151" s="31">
        <f t="shared" si="20"/>
        <v>4</v>
      </c>
      <c r="C151" s="31">
        <v>0</v>
      </c>
      <c r="D151" s="31">
        <v>3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1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2">
        <v>0</v>
      </c>
    </row>
    <row r="152" spans="1:35" ht="15">
      <c r="A152" s="19" t="s">
        <v>322</v>
      </c>
      <c r="B152" s="31">
        <f t="shared" si="20"/>
        <v>9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8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1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2">
        <v>0</v>
      </c>
    </row>
    <row r="153" spans="1:35" ht="15">
      <c r="A153" s="107" t="s">
        <v>323</v>
      </c>
      <c r="B153" s="31">
        <f t="shared" si="20"/>
        <v>9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1</v>
      </c>
      <c r="M153" s="31">
        <v>2</v>
      </c>
      <c r="N153" s="31">
        <v>1</v>
      </c>
      <c r="O153" s="31">
        <v>0</v>
      </c>
      <c r="P153" s="31">
        <v>2</v>
      </c>
      <c r="Q153" s="31">
        <v>1</v>
      </c>
      <c r="R153" s="31">
        <v>1</v>
      </c>
      <c r="S153" s="31">
        <v>0</v>
      </c>
      <c r="T153" s="31">
        <v>0</v>
      </c>
      <c r="U153" s="31">
        <v>0</v>
      </c>
      <c r="V153" s="31">
        <v>1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2">
        <v>0</v>
      </c>
    </row>
    <row r="154" spans="1:35" ht="15">
      <c r="A154" s="107" t="s">
        <v>129</v>
      </c>
      <c r="B154" s="31">
        <f t="shared" si="20"/>
        <v>1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1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2">
        <v>0</v>
      </c>
    </row>
    <row r="155" spans="1:35" ht="15">
      <c r="A155" s="107" t="s">
        <v>441</v>
      </c>
      <c r="B155" s="31">
        <f t="shared" si="20"/>
        <v>1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1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2">
        <v>0</v>
      </c>
    </row>
    <row r="156" spans="1:35" ht="15">
      <c r="A156" s="107" t="s">
        <v>442</v>
      </c>
      <c r="B156" s="31">
        <f t="shared" si="20"/>
        <v>1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1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2">
        <v>0</v>
      </c>
    </row>
    <row r="157" spans="1:35" ht="15">
      <c r="A157" s="19" t="s">
        <v>525</v>
      </c>
      <c r="B157" s="31">
        <f t="shared" si="20"/>
        <v>14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1</v>
      </c>
      <c r="M157" s="31">
        <v>0</v>
      </c>
      <c r="N157" s="31">
        <v>1</v>
      </c>
      <c r="O157" s="31">
        <v>11</v>
      </c>
      <c r="P157" s="31">
        <v>0</v>
      </c>
      <c r="Q157" s="31">
        <v>0</v>
      </c>
      <c r="R157" s="31">
        <v>1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2">
        <v>0</v>
      </c>
    </row>
    <row r="158" spans="1:35" ht="15">
      <c r="A158" s="19" t="s">
        <v>324</v>
      </c>
      <c r="B158" s="31">
        <f t="shared" si="20"/>
        <v>5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</v>
      </c>
      <c r="N158" s="31">
        <v>0</v>
      </c>
      <c r="O158" s="31">
        <v>3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1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2">
        <v>0</v>
      </c>
    </row>
    <row r="159" spans="1:35" ht="15">
      <c r="A159" s="19" t="s">
        <v>130</v>
      </c>
      <c r="B159" s="31">
        <f t="shared" si="20"/>
        <v>1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1</v>
      </c>
      <c r="AH159" s="31">
        <v>0</v>
      </c>
      <c r="AI159" s="32">
        <v>0</v>
      </c>
    </row>
    <row r="160" spans="2:35" ht="15">
      <c r="B160" s="103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8"/>
    </row>
    <row r="161" spans="1:35" ht="15">
      <c r="A161" s="22" t="s">
        <v>325</v>
      </c>
      <c r="B161" s="103">
        <f>SUM(C161:AI161)</f>
        <v>165</v>
      </c>
      <c r="C161" s="117">
        <f aca="true" t="shared" si="21" ref="C161:AI161">SUM(C163:C169)</f>
        <v>0</v>
      </c>
      <c r="D161" s="117">
        <f t="shared" si="21"/>
        <v>0</v>
      </c>
      <c r="E161" s="117">
        <f t="shared" si="21"/>
        <v>6</v>
      </c>
      <c r="F161" s="117">
        <f t="shared" si="21"/>
        <v>0</v>
      </c>
      <c r="G161" s="117">
        <f t="shared" si="21"/>
        <v>0</v>
      </c>
      <c r="H161" s="117">
        <f t="shared" si="21"/>
        <v>0</v>
      </c>
      <c r="I161" s="117">
        <f t="shared" si="21"/>
        <v>3</v>
      </c>
      <c r="J161" s="117">
        <f t="shared" si="21"/>
        <v>0</v>
      </c>
      <c r="K161" s="117">
        <f t="shared" si="21"/>
        <v>0</v>
      </c>
      <c r="L161" s="117">
        <f t="shared" si="21"/>
        <v>63</v>
      </c>
      <c r="M161" s="117">
        <f t="shared" si="21"/>
        <v>8</v>
      </c>
      <c r="N161" s="117">
        <f t="shared" si="21"/>
        <v>6</v>
      </c>
      <c r="O161" s="117">
        <f t="shared" si="21"/>
        <v>21</v>
      </c>
      <c r="P161" s="117">
        <f t="shared" si="21"/>
        <v>1</v>
      </c>
      <c r="Q161" s="117">
        <f t="shared" si="21"/>
        <v>14</v>
      </c>
      <c r="R161" s="117">
        <f t="shared" si="21"/>
        <v>3</v>
      </c>
      <c r="S161" s="117">
        <f t="shared" si="21"/>
        <v>0</v>
      </c>
      <c r="T161" s="117">
        <f t="shared" si="21"/>
        <v>7</v>
      </c>
      <c r="U161" s="117">
        <f t="shared" si="21"/>
        <v>1</v>
      </c>
      <c r="V161" s="117">
        <f t="shared" si="21"/>
        <v>4</v>
      </c>
      <c r="W161" s="117">
        <f t="shared" si="21"/>
        <v>0</v>
      </c>
      <c r="X161" s="117">
        <f t="shared" si="21"/>
        <v>13</v>
      </c>
      <c r="Y161" s="117">
        <f t="shared" si="21"/>
        <v>0</v>
      </c>
      <c r="Z161" s="117">
        <f t="shared" si="21"/>
        <v>0</v>
      </c>
      <c r="AA161" s="117">
        <f t="shared" si="21"/>
        <v>3</v>
      </c>
      <c r="AB161" s="117">
        <f t="shared" si="21"/>
        <v>1</v>
      </c>
      <c r="AC161" s="117">
        <f t="shared" si="21"/>
        <v>0</v>
      </c>
      <c r="AD161" s="117">
        <f t="shared" si="21"/>
        <v>3</v>
      </c>
      <c r="AE161" s="117">
        <f t="shared" si="21"/>
        <v>2</v>
      </c>
      <c r="AF161" s="117">
        <f t="shared" si="21"/>
        <v>3</v>
      </c>
      <c r="AG161" s="117">
        <f t="shared" si="21"/>
        <v>2</v>
      </c>
      <c r="AH161" s="117">
        <f t="shared" si="21"/>
        <v>1</v>
      </c>
      <c r="AI161" s="118">
        <f t="shared" si="21"/>
        <v>0</v>
      </c>
    </row>
    <row r="162" spans="2:35" ht="15">
      <c r="B162" s="31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11"/>
    </row>
    <row r="163" spans="1:35" ht="15">
      <c r="A163" s="19" t="s">
        <v>131</v>
      </c>
      <c r="B163" s="31">
        <f aca="true" t="shared" si="22" ref="B163:B169">SUM(C163:AI163)</f>
        <v>4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3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1</v>
      </c>
      <c r="AG163" s="31">
        <v>0</v>
      </c>
      <c r="AH163" s="31">
        <v>0</v>
      </c>
      <c r="AI163" s="32">
        <v>0</v>
      </c>
    </row>
    <row r="164" spans="1:35" ht="15">
      <c r="A164" s="19" t="s">
        <v>327</v>
      </c>
      <c r="B164" s="31">
        <f t="shared" si="22"/>
        <v>58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32</v>
      </c>
      <c r="M164" s="31">
        <v>3</v>
      </c>
      <c r="N164" s="31">
        <v>1</v>
      </c>
      <c r="O164" s="31">
        <v>11</v>
      </c>
      <c r="P164" s="31">
        <v>0</v>
      </c>
      <c r="Q164" s="31">
        <v>4</v>
      </c>
      <c r="R164" s="31">
        <v>1</v>
      </c>
      <c r="S164" s="31">
        <v>0</v>
      </c>
      <c r="T164" s="31">
        <v>1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1</v>
      </c>
      <c r="AB164" s="31">
        <v>1</v>
      </c>
      <c r="AC164" s="31">
        <v>0</v>
      </c>
      <c r="AD164" s="31">
        <v>1</v>
      </c>
      <c r="AE164" s="31">
        <v>1</v>
      </c>
      <c r="AF164" s="31">
        <v>1</v>
      </c>
      <c r="AG164" s="31">
        <v>0</v>
      </c>
      <c r="AH164" s="31">
        <v>0</v>
      </c>
      <c r="AI164" s="32">
        <v>0</v>
      </c>
    </row>
    <row r="165" spans="1:35" ht="15">
      <c r="A165" s="19" t="s">
        <v>430</v>
      </c>
      <c r="B165" s="31">
        <f t="shared" si="22"/>
        <v>1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1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2">
        <v>0</v>
      </c>
    </row>
    <row r="166" spans="1:35" ht="15">
      <c r="A166" s="107" t="s">
        <v>328</v>
      </c>
      <c r="B166" s="31">
        <f t="shared" si="22"/>
        <v>7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2</v>
      </c>
      <c r="M166" s="31">
        <v>1</v>
      </c>
      <c r="N166" s="31">
        <v>0</v>
      </c>
      <c r="O166" s="31">
        <v>2</v>
      </c>
      <c r="P166" s="31">
        <v>0</v>
      </c>
      <c r="Q166" s="31">
        <v>0</v>
      </c>
      <c r="R166" s="31">
        <v>0</v>
      </c>
      <c r="S166" s="31">
        <v>0</v>
      </c>
      <c r="T166" s="31">
        <v>2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2">
        <v>0</v>
      </c>
    </row>
    <row r="167" spans="1:35" ht="15">
      <c r="A167" s="107" t="s">
        <v>329</v>
      </c>
      <c r="B167" s="31">
        <f t="shared" si="22"/>
        <v>16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5</v>
      </c>
      <c r="M167" s="31">
        <v>1</v>
      </c>
      <c r="N167" s="31">
        <v>1</v>
      </c>
      <c r="O167" s="31">
        <v>4</v>
      </c>
      <c r="P167" s="31">
        <v>0</v>
      </c>
      <c r="Q167" s="31">
        <v>0</v>
      </c>
      <c r="R167" s="31">
        <v>0</v>
      </c>
      <c r="S167" s="31">
        <v>0</v>
      </c>
      <c r="T167" s="31">
        <v>1</v>
      </c>
      <c r="U167" s="31">
        <v>0</v>
      </c>
      <c r="V167" s="31">
        <v>2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2</v>
      </c>
      <c r="AH167" s="31">
        <v>0</v>
      </c>
      <c r="AI167" s="32">
        <v>0</v>
      </c>
    </row>
    <row r="168" spans="1:35" ht="15">
      <c r="A168" s="107" t="s">
        <v>216</v>
      </c>
      <c r="B168" s="31">
        <f t="shared" si="22"/>
        <v>2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2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2">
        <v>0</v>
      </c>
    </row>
    <row r="169" spans="1:35" ht="15">
      <c r="A169" s="19" t="s">
        <v>482</v>
      </c>
      <c r="B169" s="31">
        <f t="shared" si="22"/>
        <v>77</v>
      </c>
      <c r="C169" s="31">
        <v>0</v>
      </c>
      <c r="D169" s="31">
        <v>0</v>
      </c>
      <c r="E169" s="31">
        <v>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21</v>
      </c>
      <c r="M169" s="31">
        <v>3</v>
      </c>
      <c r="N169" s="31">
        <v>4</v>
      </c>
      <c r="O169" s="31">
        <v>4</v>
      </c>
      <c r="P169" s="31">
        <v>1</v>
      </c>
      <c r="Q169" s="31">
        <v>10</v>
      </c>
      <c r="R169" s="31">
        <v>2</v>
      </c>
      <c r="S169" s="31">
        <v>0</v>
      </c>
      <c r="T169" s="31">
        <v>3</v>
      </c>
      <c r="U169" s="31">
        <v>1</v>
      </c>
      <c r="V169" s="31">
        <v>2</v>
      </c>
      <c r="W169" s="31">
        <v>0</v>
      </c>
      <c r="X169" s="31">
        <v>13</v>
      </c>
      <c r="Y169" s="31">
        <v>0</v>
      </c>
      <c r="Z169" s="31">
        <v>0</v>
      </c>
      <c r="AA169" s="31">
        <v>2</v>
      </c>
      <c r="AB169" s="31">
        <v>0</v>
      </c>
      <c r="AC169" s="31">
        <v>0</v>
      </c>
      <c r="AD169" s="31">
        <v>2</v>
      </c>
      <c r="AE169" s="31">
        <v>1</v>
      </c>
      <c r="AF169" s="31">
        <v>1</v>
      </c>
      <c r="AG169" s="31">
        <v>0</v>
      </c>
      <c r="AH169" s="31">
        <v>1</v>
      </c>
      <c r="AI169" s="32">
        <v>0</v>
      </c>
    </row>
    <row r="170" spans="2:35" ht="15">
      <c r="B170" s="31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11"/>
    </row>
    <row r="171" spans="1:35" ht="15">
      <c r="A171" s="28" t="s">
        <v>540</v>
      </c>
      <c r="B171" s="103">
        <f>SUM(C171:AI171)</f>
        <v>2</v>
      </c>
      <c r="C171" s="103">
        <f>SUM(C173)</f>
        <v>0</v>
      </c>
      <c r="D171" s="103">
        <f aca="true" t="shared" si="23" ref="D171:AI171">SUM(D173)</f>
        <v>0</v>
      </c>
      <c r="E171" s="103">
        <f t="shared" si="23"/>
        <v>0</v>
      </c>
      <c r="F171" s="103">
        <f t="shared" si="23"/>
        <v>0</v>
      </c>
      <c r="G171" s="103">
        <f t="shared" si="23"/>
        <v>0</v>
      </c>
      <c r="H171" s="103">
        <f t="shared" si="23"/>
        <v>0</v>
      </c>
      <c r="I171" s="103">
        <f t="shared" si="23"/>
        <v>0</v>
      </c>
      <c r="J171" s="103">
        <f t="shared" si="23"/>
        <v>0</v>
      </c>
      <c r="K171" s="103">
        <f t="shared" si="23"/>
        <v>0</v>
      </c>
      <c r="L171" s="103">
        <f t="shared" si="23"/>
        <v>0</v>
      </c>
      <c r="M171" s="103">
        <f t="shared" si="23"/>
        <v>0</v>
      </c>
      <c r="N171" s="103">
        <f t="shared" si="23"/>
        <v>0</v>
      </c>
      <c r="O171" s="103">
        <f t="shared" si="23"/>
        <v>0</v>
      </c>
      <c r="P171" s="103">
        <f t="shared" si="23"/>
        <v>0</v>
      </c>
      <c r="Q171" s="103">
        <f t="shared" si="23"/>
        <v>0</v>
      </c>
      <c r="R171" s="103">
        <f t="shared" si="23"/>
        <v>0</v>
      </c>
      <c r="S171" s="103">
        <f t="shared" si="23"/>
        <v>0</v>
      </c>
      <c r="T171" s="103">
        <f t="shared" si="23"/>
        <v>0</v>
      </c>
      <c r="U171" s="103">
        <f t="shared" si="23"/>
        <v>0</v>
      </c>
      <c r="V171" s="103">
        <f t="shared" si="23"/>
        <v>0</v>
      </c>
      <c r="W171" s="103">
        <f t="shared" si="23"/>
        <v>0</v>
      </c>
      <c r="X171" s="103">
        <f t="shared" si="23"/>
        <v>0</v>
      </c>
      <c r="Y171" s="103">
        <f t="shared" si="23"/>
        <v>0</v>
      </c>
      <c r="Z171" s="103">
        <f t="shared" si="23"/>
        <v>0</v>
      </c>
      <c r="AA171" s="103">
        <f t="shared" si="23"/>
        <v>0</v>
      </c>
      <c r="AB171" s="103">
        <f t="shared" si="23"/>
        <v>0</v>
      </c>
      <c r="AC171" s="103">
        <f t="shared" si="23"/>
        <v>0</v>
      </c>
      <c r="AD171" s="103">
        <f t="shared" si="23"/>
        <v>0</v>
      </c>
      <c r="AE171" s="103">
        <f t="shared" si="23"/>
        <v>0</v>
      </c>
      <c r="AF171" s="103">
        <f t="shared" si="23"/>
        <v>1</v>
      </c>
      <c r="AG171" s="103">
        <f t="shared" si="23"/>
        <v>1</v>
      </c>
      <c r="AH171" s="103">
        <f t="shared" si="23"/>
        <v>0</v>
      </c>
      <c r="AI171" s="106">
        <f t="shared" si="23"/>
        <v>0</v>
      </c>
    </row>
    <row r="172" spans="1:35" ht="15">
      <c r="A172" s="33"/>
      <c r="B172" s="31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11"/>
    </row>
    <row r="173" spans="1:35" ht="15">
      <c r="A173" s="33" t="s">
        <v>558</v>
      </c>
      <c r="B173" s="31">
        <f>SUM(C173:AI173)</f>
        <v>2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1</v>
      </c>
      <c r="AG173" s="31">
        <v>1</v>
      </c>
      <c r="AH173" s="31">
        <v>0</v>
      </c>
      <c r="AI173" s="32">
        <v>0</v>
      </c>
    </row>
    <row r="174" spans="2:35" ht="15">
      <c r="B174" s="31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11"/>
    </row>
    <row r="175" spans="1:35" ht="15">
      <c r="A175" s="22" t="s">
        <v>218</v>
      </c>
      <c r="B175" s="103">
        <f>SUM(C175:AI175)</f>
        <v>911</v>
      </c>
      <c r="C175" s="103">
        <f>SUM(C177:C187)</f>
        <v>5</v>
      </c>
      <c r="D175" s="103">
        <f aca="true" t="shared" si="24" ref="D175:AI175">SUM(D177:D187)</f>
        <v>13</v>
      </c>
      <c r="E175" s="103">
        <f t="shared" si="24"/>
        <v>6</v>
      </c>
      <c r="F175" s="103">
        <f t="shared" si="24"/>
        <v>1</v>
      </c>
      <c r="G175" s="103">
        <f t="shared" si="24"/>
        <v>1</v>
      </c>
      <c r="H175" s="103">
        <f t="shared" si="24"/>
        <v>0</v>
      </c>
      <c r="I175" s="103">
        <f t="shared" si="24"/>
        <v>0</v>
      </c>
      <c r="J175" s="103">
        <f t="shared" si="24"/>
        <v>9</v>
      </c>
      <c r="K175" s="103">
        <f t="shared" si="24"/>
        <v>0</v>
      </c>
      <c r="L175" s="103">
        <f t="shared" si="24"/>
        <v>75</v>
      </c>
      <c r="M175" s="103">
        <f t="shared" si="24"/>
        <v>49</v>
      </c>
      <c r="N175" s="103">
        <f t="shared" si="24"/>
        <v>28</v>
      </c>
      <c r="O175" s="103">
        <f t="shared" si="24"/>
        <v>39</v>
      </c>
      <c r="P175" s="103">
        <f t="shared" si="24"/>
        <v>24</v>
      </c>
      <c r="Q175" s="103">
        <f t="shared" si="24"/>
        <v>127</v>
      </c>
      <c r="R175" s="103">
        <f t="shared" si="24"/>
        <v>27</v>
      </c>
      <c r="S175" s="103">
        <f t="shared" si="24"/>
        <v>58</v>
      </c>
      <c r="T175" s="103">
        <f t="shared" si="24"/>
        <v>54</v>
      </c>
      <c r="U175" s="103">
        <f t="shared" si="24"/>
        <v>13</v>
      </c>
      <c r="V175" s="103">
        <f t="shared" si="24"/>
        <v>24</v>
      </c>
      <c r="W175" s="103">
        <f t="shared" si="24"/>
        <v>11</v>
      </c>
      <c r="X175" s="103">
        <f t="shared" si="24"/>
        <v>60</v>
      </c>
      <c r="Y175" s="103">
        <f t="shared" si="24"/>
        <v>9</v>
      </c>
      <c r="Z175" s="103">
        <f t="shared" si="24"/>
        <v>20</v>
      </c>
      <c r="AA175" s="103">
        <f t="shared" si="24"/>
        <v>36</v>
      </c>
      <c r="AB175" s="103">
        <f t="shared" si="24"/>
        <v>48</v>
      </c>
      <c r="AC175" s="103">
        <f t="shared" si="24"/>
        <v>13</v>
      </c>
      <c r="AD175" s="103">
        <f t="shared" si="24"/>
        <v>10</v>
      </c>
      <c r="AE175" s="103">
        <f t="shared" si="24"/>
        <v>17</v>
      </c>
      <c r="AF175" s="103">
        <f t="shared" si="24"/>
        <v>26</v>
      </c>
      <c r="AG175" s="103">
        <f t="shared" si="24"/>
        <v>68</v>
      </c>
      <c r="AH175" s="103">
        <f t="shared" si="24"/>
        <v>40</v>
      </c>
      <c r="AI175" s="106">
        <f t="shared" si="24"/>
        <v>0</v>
      </c>
    </row>
    <row r="176" spans="2:35" ht="15">
      <c r="B176" s="103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8"/>
    </row>
    <row r="177" spans="1:35" ht="15">
      <c r="A177" s="19" t="s">
        <v>219</v>
      </c>
      <c r="B177" s="31">
        <f aca="true" t="shared" si="25" ref="B177:B187">SUM(C177:AI177)</f>
        <v>2</v>
      </c>
      <c r="C177" s="31">
        <v>1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1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2">
        <v>0</v>
      </c>
    </row>
    <row r="178" spans="1:35" ht="15">
      <c r="A178" s="19" t="s">
        <v>220</v>
      </c>
      <c r="B178" s="31">
        <f t="shared" si="25"/>
        <v>13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10</v>
      </c>
      <c r="V178" s="31">
        <v>2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1</v>
      </c>
      <c r="AH178" s="31">
        <v>0</v>
      </c>
      <c r="AI178" s="32">
        <v>0</v>
      </c>
    </row>
    <row r="179" spans="1:35" ht="15">
      <c r="A179" s="19" t="s">
        <v>221</v>
      </c>
      <c r="B179" s="31">
        <f t="shared" si="25"/>
        <v>8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1</v>
      </c>
      <c r="N179" s="31">
        <v>0</v>
      </c>
      <c r="O179" s="31">
        <v>0</v>
      </c>
      <c r="P179" s="31">
        <v>2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1</v>
      </c>
      <c r="W179" s="31">
        <v>0</v>
      </c>
      <c r="X179" s="31">
        <v>0</v>
      </c>
      <c r="Y179" s="31">
        <v>0</v>
      </c>
      <c r="Z179" s="31">
        <v>0</v>
      </c>
      <c r="AA179" s="31">
        <v>1</v>
      </c>
      <c r="AB179" s="31">
        <v>0</v>
      </c>
      <c r="AC179" s="31">
        <v>0</v>
      </c>
      <c r="AD179" s="31">
        <v>0</v>
      </c>
      <c r="AE179" s="31">
        <v>0</v>
      </c>
      <c r="AF179" s="31">
        <v>3</v>
      </c>
      <c r="AG179" s="31">
        <v>0</v>
      </c>
      <c r="AH179" s="31">
        <v>0</v>
      </c>
      <c r="AI179" s="32">
        <v>0</v>
      </c>
    </row>
    <row r="180" spans="1:35" ht="15">
      <c r="A180" s="19" t="s">
        <v>222</v>
      </c>
      <c r="B180" s="31">
        <f t="shared" si="25"/>
        <v>92</v>
      </c>
      <c r="C180" s="31">
        <v>0</v>
      </c>
      <c r="D180" s="31">
        <v>0</v>
      </c>
      <c r="E180" s="31">
        <v>3</v>
      </c>
      <c r="F180" s="31">
        <v>1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8</v>
      </c>
      <c r="M180" s="31">
        <v>0</v>
      </c>
      <c r="N180" s="31">
        <v>1</v>
      </c>
      <c r="O180" s="31">
        <v>0</v>
      </c>
      <c r="P180" s="31">
        <v>6</v>
      </c>
      <c r="Q180" s="31">
        <v>41</v>
      </c>
      <c r="R180" s="31">
        <v>1</v>
      </c>
      <c r="S180" s="31">
        <v>3</v>
      </c>
      <c r="T180" s="31">
        <v>0</v>
      </c>
      <c r="U180" s="31">
        <v>0</v>
      </c>
      <c r="V180" s="31">
        <v>0</v>
      </c>
      <c r="W180" s="31">
        <v>0</v>
      </c>
      <c r="X180" s="31">
        <v>15</v>
      </c>
      <c r="Y180" s="31">
        <v>0</v>
      </c>
      <c r="Z180" s="31">
        <v>0</v>
      </c>
      <c r="AA180" s="31">
        <v>0</v>
      </c>
      <c r="AB180" s="31">
        <v>5</v>
      </c>
      <c r="AC180" s="31">
        <v>0</v>
      </c>
      <c r="AD180" s="31">
        <v>0</v>
      </c>
      <c r="AE180" s="31">
        <v>0</v>
      </c>
      <c r="AF180" s="31">
        <v>0</v>
      </c>
      <c r="AG180" s="31">
        <v>8</v>
      </c>
      <c r="AH180" s="31">
        <v>0</v>
      </c>
      <c r="AI180" s="32">
        <v>0</v>
      </c>
    </row>
    <row r="181" spans="1:35" ht="15">
      <c r="A181" s="19" t="s">
        <v>223</v>
      </c>
      <c r="B181" s="31">
        <f t="shared" si="25"/>
        <v>11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3</v>
      </c>
      <c r="M181" s="31">
        <v>0</v>
      </c>
      <c r="N181" s="31">
        <v>0</v>
      </c>
      <c r="O181" s="31">
        <v>1</v>
      </c>
      <c r="P181" s="31">
        <v>0</v>
      </c>
      <c r="Q181" s="31">
        <v>1</v>
      </c>
      <c r="R181" s="31">
        <v>0</v>
      </c>
      <c r="S181" s="31">
        <v>0</v>
      </c>
      <c r="T181" s="31">
        <v>1</v>
      </c>
      <c r="U181" s="31">
        <v>0</v>
      </c>
      <c r="V181" s="31">
        <v>0</v>
      </c>
      <c r="W181" s="31">
        <v>0</v>
      </c>
      <c r="X181" s="31">
        <v>1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3</v>
      </c>
      <c r="AG181" s="31">
        <v>0</v>
      </c>
      <c r="AH181" s="31">
        <v>1</v>
      </c>
      <c r="AI181" s="32">
        <v>0</v>
      </c>
    </row>
    <row r="182" spans="1:35" ht="15">
      <c r="A182" s="19" t="s">
        <v>224</v>
      </c>
      <c r="B182" s="31">
        <f t="shared" si="25"/>
        <v>72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18</v>
      </c>
      <c r="M182" s="31">
        <v>16</v>
      </c>
      <c r="N182" s="31">
        <v>0</v>
      </c>
      <c r="O182" s="31">
        <v>3</v>
      </c>
      <c r="P182" s="31">
        <v>1</v>
      </c>
      <c r="Q182" s="31">
        <v>16</v>
      </c>
      <c r="R182" s="31">
        <v>0</v>
      </c>
      <c r="S182" s="31">
        <v>0</v>
      </c>
      <c r="T182" s="31">
        <v>9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1</v>
      </c>
      <c r="AA182" s="31">
        <v>2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2</v>
      </c>
      <c r="AH182" s="31">
        <v>4</v>
      </c>
      <c r="AI182" s="32">
        <v>0</v>
      </c>
    </row>
    <row r="183" spans="1:35" ht="15">
      <c r="A183" s="19" t="s">
        <v>225</v>
      </c>
      <c r="B183" s="31">
        <f t="shared" si="25"/>
        <v>61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5</v>
      </c>
      <c r="M183" s="31">
        <v>0</v>
      </c>
      <c r="N183" s="31">
        <v>3</v>
      </c>
      <c r="O183" s="31">
        <v>4</v>
      </c>
      <c r="P183" s="31">
        <v>2</v>
      </c>
      <c r="Q183" s="31">
        <v>2</v>
      </c>
      <c r="R183" s="31">
        <v>0</v>
      </c>
      <c r="S183" s="31">
        <v>38</v>
      </c>
      <c r="T183" s="31">
        <v>0</v>
      </c>
      <c r="U183" s="31">
        <v>0</v>
      </c>
      <c r="V183" s="31">
        <v>1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1</v>
      </c>
      <c r="AD183" s="31">
        <v>0</v>
      </c>
      <c r="AE183" s="31">
        <v>0</v>
      </c>
      <c r="AF183" s="31">
        <v>0</v>
      </c>
      <c r="AG183" s="31">
        <v>3</v>
      </c>
      <c r="AH183" s="31">
        <v>2</v>
      </c>
      <c r="AI183" s="32">
        <v>0</v>
      </c>
    </row>
    <row r="184" spans="1:35" ht="15">
      <c r="A184" s="107" t="s">
        <v>226</v>
      </c>
      <c r="B184" s="31">
        <f t="shared" si="25"/>
        <v>89</v>
      </c>
      <c r="C184" s="31">
        <v>2</v>
      </c>
      <c r="D184" s="31">
        <v>0</v>
      </c>
      <c r="E184" s="31">
        <v>3</v>
      </c>
      <c r="F184" s="31">
        <v>0</v>
      </c>
      <c r="G184" s="31">
        <v>0</v>
      </c>
      <c r="H184" s="31">
        <v>0</v>
      </c>
      <c r="I184" s="31">
        <v>0</v>
      </c>
      <c r="J184" s="31">
        <v>8</v>
      </c>
      <c r="K184" s="31">
        <v>0</v>
      </c>
      <c r="L184" s="31">
        <v>1</v>
      </c>
      <c r="M184" s="31">
        <v>1</v>
      </c>
      <c r="N184" s="31">
        <v>1</v>
      </c>
      <c r="O184" s="31">
        <v>2</v>
      </c>
      <c r="P184" s="31">
        <v>2</v>
      </c>
      <c r="Q184" s="31">
        <v>22</v>
      </c>
      <c r="R184" s="31">
        <v>1</v>
      </c>
      <c r="S184" s="31">
        <v>1</v>
      </c>
      <c r="T184" s="31">
        <v>1</v>
      </c>
      <c r="U184" s="31">
        <v>1</v>
      </c>
      <c r="V184" s="31">
        <v>5</v>
      </c>
      <c r="W184" s="31">
        <v>0</v>
      </c>
      <c r="X184" s="31">
        <v>15</v>
      </c>
      <c r="Y184" s="31">
        <v>0</v>
      </c>
      <c r="Z184" s="31">
        <v>1</v>
      </c>
      <c r="AA184" s="31">
        <v>0</v>
      </c>
      <c r="AB184" s="31">
        <v>3</v>
      </c>
      <c r="AC184" s="31">
        <v>1</v>
      </c>
      <c r="AD184" s="31">
        <v>0</v>
      </c>
      <c r="AE184" s="31">
        <v>0</v>
      </c>
      <c r="AF184" s="31">
        <v>1</v>
      </c>
      <c r="AG184" s="31">
        <v>16</v>
      </c>
      <c r="AH184" s="31">
        <v>1</v>
      </c>
      <c r="AI184" s="32">
        <v>0</v>
      </c>
    </row>
    <row r="185" spans="1:35" ht="15">
      <c r="A185" s="107" t="s">
        <v>227</v>
      </c>
      <c r="B185" s="31">
        <f t="shared" si="25"/>
        <v>17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2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9</v>
      </c>
      <c r="Y185" s="31">
        <v>0</v>
      </c>
      <c r="Z185" s="31">
        <v>0</v>
      </c>
      <c r="AA185" s="31">
        <v>0</v>
      </c>
      <c r="AB185" s="31">
        <v>3</v>
      </c>
      <c r="AC185" s="31">
        <v>0</v>
      </c>
      <c r="AD185" s="31">
        <v>1</v>
      </c>
      <c r="AE185" s="31">
        <v>0</v>
      </c>
      <c r="AF185" s="31">
        <v>1</v>
      </c>
      <c r="AG185" s="31">
        <v>0</v>
      </c>
      <c r="AH185" s="31">
        <v>1</v>
      </c>
      <c r="AI185" s="32">
        <v>0</v>
      </c>
    </row>
    <row r="186" spans="1:35" ht="15">
      <c r="A186" s="19" t="s">
        <v>485</v>
      </c>
      <c r="B186" s="31">
        <f t="shared" si="25"/>
        <v>483</v>
      </c>
      <c r="C186" s="31">
        <v>2</v>
      </c>
      <c r="D186" s="31">
        <v>13</v>
      </c>
      <c r="E186" s="31">
        <v>0</v>
      </c>
      <c r="F186" s="31">
        <v>0</v>
      </c>
      <c r="G186" s="31">
        <v>1</v>
      </c>
      <c r="H186" s="31">
        <v>0</v>
      </c>
      <c r="I186" s="31">
        <v>0</v>
      </c>
      <c r="J186" s="31">
        <v>1</v>
      </c>
      <c r="K186" s="31">
        <v>0</v>
      </c>
      <c r="L186" s="31">
        <v>38</v>
      </c>
      <c r="M186" s="31">
        <v>28</v>
      </c>
      <c r="N186" s="31">
        <v>20</v>
      </c>
      <c r="O186" s="31">
        <v>27</v>
      </c>
      <c r="P186" s="31">
        <v>11</v>
      </c>
      <c r="Q186" s="31">
        <v>45</v>
      </c>
      <c r="R186" s="31">
        <v>25</v>
      </c>
      <c r="S186" s="31">
        <v>16</v>
      </c>
      <c r="T186" s="31">
        <v>43</v>
      </c>
      <c r="U186" s="31">
        <v>2</v>
      </c>
      <c r="V186" s="31">
        <v>15</v>
      </c>
      <c r="W186" s="31">
        <v>11</v>
      </c>
      <c r="X186" s="31">
        <v>20</v>
      </c>
      <c r="Y186" s="31">
        <v>6</v>
      </c>
      <c r="Z186" s="31">
        <v>4</v>
      </c>
      <c r="AA186" s="31">
        <v>33</v>
      </c>
      <c r="AB186" s="31">
        <v>27</v>
      </c>
      <c r="AC186" s="31">
        <v>9</v>
      </c>
      <c r="AD186" s="31">
        <v>9</v>
      </c>
      <c r="AE186" s="31">
        <v>0</v>
      </c>
      <c r="AF186" s="31">
        <v>14</v>
      </c>
      <c r="AG186" s="31">
        <v>32</v>
      </c>
      <c r="AH186" s="31">
        <v>31</v>
      </c>
      <c r="AI186" s="32">
        <v>0</v>
      </c>
    </row>
    <row r="187" spans="1:35" ht="15">
      <c r="A187" s="19" t="s">
        <v>228</v>
      </c>
      <c r="B187" s="31">
        <f t="shared" si="25"/>
        <v>63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2</v>
      </c>
      <c r="M187" s="31">
        <v>0</v>
      </c>
      <c r="N187" s="31">
        <v>3</v>
      </c>
      <c r="O187" s="31">
        <v>2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3</v>
      </c>
      <c r="Z187" s="31">
        <v>14</v>
      </c>
      <c r="AA187" s="31">
        <v>0</v>
      </c>
      <c r="AB187" s="31">
        <v>10</v>
      </c>
      <c r="AC187" s="31">
        <v>2</v>
      </c>
      <c r="AD187" s="31">
        <v>0</v>
      </c>
      <c r="AE187" s="31">
        <v>17</v>
      </c>
      <c r="AF187" s="31">
        <v>4</v>
      </c>
      <c r="AG187" s="31">
        <v>6</v>
      </c>
      <c r="AH187" s="31">
        <v>0</v>
      </c>
      <c r="AI187" s="32">
        <v>0</v>
      </c>
    </row>
    <row r="188" spans="2:35" ht="15">
      <c r="B188" s="103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8"/>
    </row>
    <row r="189" spans="1:35" ht="15">
      <c r="A189" s="28" t="s">
        <v>229</v>
      </c>
      <c r="B189" s="103">
        <f>SUM(C189:AI189)</f>
        <v>450</v>
      </c>
      <c r="C189" s="103">
        <f aca="true" t="shared" si="26" ref="C189:AI189">SUM(C191:C196)</f>
        <v>10</v>
      </c>
      <c r="D189" s="103">
        <f t="shared" si="26"/>
        <v>93</v>
      </c>
      <c r="E189" s="103">
        <f t="shared" si="26"/>
        <v>19</v>
      </c>
      <c r="F189" s="103">
        <f t="shared" si="26"/>
        <v>2</v>
      </c>
      <c r="G189" s="103">
        <f t="shared" si="26"/>
        <v>8</v>
      </c>
      <c r="H189" s="103">
        <f t="shared" si="26"/>
        <v>4</v>
      </c>
      <c r="I189" s="103">
        <f t="shared" si="26"/>
        <v>27</v>
      </c>
      <c r="J189" s="103">
        <f t="shared" si="26"/>
        <v>17</v>
      </c>
      <c r="K189" s="103">
        <f t="shared" si="26"/>
        <v>1</v>
      </c>
      <c r="L189" s="103">
        <f t="shared" si="26"/>
        <v>27</v>
      </c>
      <c r="M189" s="103">
        <f t="shared" si="26"/>
        <v>42</v>
      </c>
      <c r="N189" s="103">
        <f t="shared" si="26"/>
        <v>16</v>
      </c>
      <c r="O189" s="103">
        <f t="shared" si="26"/>
        <v>8</v>
      </c>
      <c r="P189" s="103">
        <f t="shared" si="26"/>
        <v>2</v>
      </c>
      <c r="Q189" s="103">
        <f t="shared" si="26"/>
        <v>14</v>
      </c>
      <c r="R189" s="103">
        <f t="shared" si="26"/>
        <v>3</v>
      </c>
      <c r="S189" s="103">
        <f t="shared" si="26"/>
        <v>11</v>
      </c>
      <c r="T189" s="103">
        <f t="shared" si="26"/>
        <v>12</v>
      </c>
      <c r="U189" s="103">
        <f t="shared" si="26"/>
        <v>0</v>
      </c>
      <c r="V189" s="103">
        <f t="shared" si="26"/>
        <v>7</v>
      </c>
      <c r="W189" s="103">
        <f t="shared" si="26"/>
        <v>3</v>
      </c>
      <c r="X189" s="103">
        <f t="shared" si="26"/>
        <v>22</v>
      </c>
      <c r="Y189" s="103">
        <f t="shared" si="26"/>
        <v>5</v>
      </c>
      <c r="Z189" s="103">
        <f t="shared" si="26"/>
        <v>5</v>
      </c>
      <c r="AA189" s="103">
        <f t="shared" si="26"/>
        <v>8</v>
      </c>
      <c r="AB189" s="103">
        <f t="shared" si="26"/>
        <v>5</v>
      </c>
      <c r="AC189" s="103">
        <f t="shared" si="26"/>
        <v>0</v>
      </c>
      <c r="AD189" s="103">
        <f t="shared" si="26"/>
        <v>3</v>
      </c>
      <c r="AE189" s="103">
        <f t="shared" si="26"/>
        <v>12</v>
      </c>
      <c r="AF189" s="103">
        <f t="shared" si="26"/>
        <v>16</v>
      </c>
      <c r="AG189" s="103">
        <f t="shared" si="26"/>
        <v>23</v>
      </c>
      <c r="AH189" s="103">
        <f t="shared" si="26"/>
        <v>8</v>
      </c>
      <c r="AI189" s="106">
        <f t="shared" si="26"/>
        <v>17</v>
      </c>
    </row>
    <row r="190" spans="2:35" ht="15">
      <c r="B190" s="103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8"/>
    </row>
    <row r="191" spans="1:35" ht="15">
      <c r="A191" s="19" t="s">
        <v>431</v>
      </c>
      <c r="B191" s="31">
        <f aca="true" t="shared" si="27" ref="B191:B196">SUM(C191:AI191)</f>
        <v>1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1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2">
        <v>0</v>
      </c>
    </row>
    <row r="192" spans="1:35" ht="15">
      <c r="A192" s="19" t="s">
        <v>132</v>
      </c>
      <c r="B192" s="31">
        <f t="shared" si="27"/>
        <v>1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1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2">
        <v>0</v>
      </c>
    </row>
    <row r="193" spans="1:35" ht="15">
      <c r="A193" s="19" t="s">
        <v>231</v>
      </c>
      <c r="B193" s="31">
        <f t="shared" si="27"/>
        <v>399</v>
      </c>
      <c r="C193" s="31">
        <v>10</v>
      </c>
      <c r="D193" s="31">
        <v>93</v>
      </c>
      <c r="E193" s="31">
        <v>19</v>
      </c>
      <c r="F193" s="31">
        <v>2</v>
      </c>
      <c r="G193" s="31">
        <v>8</v>
      </c>
      <c r="H193" s="31">
        <v>4</v>
      </c>
      <c r="I193" s="31">
        <v>26</v>
      </c>
      <c r="J193" s="31">
        <v>14</v>
      </c>
      <c r="K193" s="31">
        <v>1</v>
      </c>
      <c r="L193" s="31">
        <v>25</v>
      </c>
      <c r="M193" s="31">
        <v>31</v>
      </c>
      <c r="N193" s="31">
        <v>15</v>
      </c>
      <c r="O193" s="31">
        <v>5</v>
      </c>
      <c r="P193" s="31">
        <v>0</v>
      </c>
      <c r="Q193" s="31">
        <v>14</v>
      </c>
      <c r="R193" s="31">
        <v>3</v>
      </c>
      <c r="S193" s="31">
        <v>1</v>
      </c>
      <c r="T193" s="31">
        <v>12</v>
      </c>
      <c r="U193" s="31">
        <v>0</v>
      </c>
      <c r="V193" s="31">
        <v>6</v>
      </c>
      <c r="W193" s="31">
        <v>3</v>
      </c>
      <c r="X193" s="31">
        <v>21</v>
      </c>
      <c r="Y193" s="31">
        <v>3</v>
      </c>
      <c r="Z193" s="31">
        <v>4</v>
      </c>
      <c r="AA193" s="31">
        <v>8</v>
      </c>
      <c r="AB193" s="31">
        <v>5</v>
      </c>
      <c r="AC193" s="31">
        <v>0</v>
      </c>
      <c r="AD193" s="31">
        <v>1</v>
      </c>
      <c r="AE193" s="31">
        <v>2</v>
      </c>
      <c r="AF193" s="31">
        <v>16</v>
      </c>
      <c r="AG193" s="31">
        <v>22</v>
      </c>
      <c r="AH193" s="31">
        <v>8</v>
      </c>
      <c r="AI193" s="32">
        <v>17</v>
      </c>
    </row>
    <row r="194" spans="1:35" ht="15">
      <c r="A194" s="19" t="s">
        <v>232</v>
      </c>
      <c r="B194" s="31">
        <f t="shared" si="27"/>
        <v>8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1</v>
      </c>
      <c r="J194" s="31">
        <v>2</v>
      </c>
      <c r="K194" s="31">
        <v>0</v>
      </c>
      <c r="L194" s="31">
        <v>1</v>
      </c>
      <c r="M194" s="31">
        <v>1</v>
      </c>
      <c r="N194" s="31">
        <v>0</v>
      </c>
      <c r="O194" s="31">
        <v>0</v>
      </c>
      <c r="P194" s="31">
        <v>2</v>
      </c>
      <c r="Q194" s="31">
        <v>0</v>
      </c>
      <c r="R194" s="31">
        <v>0</v>
      </c>
      <c r="S194" s="31">
        <v>1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2">
        <v>0</v>
      </c>
    </row>
    <row r="195" spans="1:35" ht="15">
      <c r="A195" s="19" t="s">
        <v>233</v>
      </c>
      <c r="B195" s="31">
        <f t="shared" si="27"/>
        <v>13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10</v>
      </c>
      <c r="N195" s="31">
        <v>1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2</v>
      </c>
      <c r="AE195" s="31">
        <v>0</v>
      </c>
      <c r="AF195" s="31">
        <v>0</v>
      </c>
      <c r="AG195" s="31">
        <v>0</v>
      </c>
      <c r="AH195" s="31">
        <v>0</v>
      </c>
      <c r="AI195" s="32">
        <v>0</v>
      </c>
    </row>
    <row r="196" spans="1:35" ht="15">
      <c r="A196" s="19" t="s">
        <v>234</v>
      </c>
      <c r="B196" s="31">
        <f t="shared" si="27"/>
        <v>28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1</v>
      </c>
      <c r="K196" s="31">
        <v>0</v>
      </c>
      <c r="L196" s="31">
        <v>1</v>
      </c>
      <c r="M196" s="31">
        <v>0</v>
      </c>
      <c r="N196" s="31">
        <v>0</v>
      </c>
      <c r="O196" s="31">
        <v>2</v>
      </c>
      <c r="P196" s="31">
        <v>0</v>
      </c>
      <c r="Q196" s="31">
        <v>0</v>
      </c>
      <c r="R196" s="31">
        <v>0</v>
      </c>
      <c r="S196" s="31">
        <v>9</v>
      </c>
      <c r="T196" s="31">
        <v>0</v>
      </c>
      <c r="U196" s="31">
        <v>0</v>
      </c>
      <c r="V196" s="31">
        <v>1</v>
      </c>
      <c r="W196" s="31">
        <v>0</v>
      </c>
      <c r="X196" s="31">
        <v>0</v>
      </c>
      <c r="Y196" s="31">
        <v>2</v>
      </c>
      <c r="Z196" s="31">
        <v>1</v>
      </c>
      <c r="AA196" s="31">
        <v>0</v>
      </c>
      <c r="AB196" s="31">
        <v>0</v>
      </c>
      <c r="AC196" s="31">
        <v>0</v>
      </c>
      <c r="AD196" s="31">
        <v>0</v>
      </c>
      <c r="AE196" s="31">
        <v>10</v>
      </c>
      <c r="AF196" s="31">
        <v>0</v>
      </c>
      <c r="AG196" s="31">
        <v>1</v>
      </c>
      <c r="AH196" s="31">
        <v>0</v>
      </c>
      <c r="AI196" s="32">
        <v>0</v>
      </c>
    </row>
    <row r="197" spans="2:35" ht="15">
      <c r="B197" s="103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8"/>
    </row>
    <row r="198" spans="1:35" ht="30">
      <c r="A198" s="216" t="s">
        <v>235</v>
      </c>
      <c r="B198" s="103">
        <f>SUM(C198:AI198)</f>
        <v>704</v>
      </c>
      <c r="C198" s="103">
        <f aca="true" t="shared" si="28" ref="C198:AI198">SUM(C200:C215)</f>
        <v>8</v>
      </c>
      <c r="D198" s="103">
        <f t="shared" si="28"/>
        <v>49</v>
      </c>
      <c r="E198" s="103">
        <f t="shared" si="28"/>
        <v>11</v>
      </c>
      <c r="F198" s="103">
        <f t="shared" si="28"/>
        <v>3</v>
      </c>
      <c r="G198" s="103">
        <f t="shared" si="28"/>
        <v>37</v>
      </c>
      <c r="H198" s="103">
        <f t="shared" si="28"/>
        <v>18</v>
      </c>
      <c r="I198" s="103">
        <f t="shared" si="28"/>
        <v>30</v>
      </c>
      <c r="J198" s="103">
        <f t="shared" si="28"/>
        <v>6</v>
      </c>
      <c r="K198" s="103">
        <f t="shared" si="28"/>
        <v>9</v>
      </c>
      <c r="L198" s="103">
        <f t="shared" si="28"/>
        <v>60</v>
      </c>
      <c r="M198" s="103">
        <f t="shared" si="28"/>
        <v>45</v>
      </c>
      <c r="N198" s="103">
        <f t="shared" si="28"/>
        <v>29</v>
      </c>
      <c r="O198" s="103">
        <f t="shared" si="28"/>
        <v>21</v>
      </c>
      <c r="P198" s="103">
        <f t="shared" si="28"/>
        <v>36</v>
      </c>
      <c r="Q198" s="103">
        <f t="shared" si="28"/>
        <v>28</v>
      </c>
      <c r="R198" s="103">
        <f t="shared" si="28"/>
        <v>18</v>
      </c>
      <c r="S198" s="103">
        <f t="shared" si="28"/>
        <v>25</v>
      </c>
      <c r="T198" s="103">
        <f t="shared" si="28"/>
        <v>34</v>
      </c>
      <c r="U198" s="103">
        <f t="shared" si="28"/>
        <v>8</v>
      </c>
      <c r="V198" s="103">
        <f t="shared" si="28"/>
        <v>18</v>
      </c>
      <c r="W198" s="103">
        <f t="shared" si="28"/>
        <v>1</v>
      </c>
      <c r="X198" s="103">
        <f t="shared" si="28"/>
        <v>25</v>
      </c>
      <c r="Y198" s="103">
        <f t="shared" si="28"/>
        <v>2</v>
      </c>
      <c r="Z198" s="103">
        <f t="shared" si="28"/>
        <v>11</v>
      </c>
      <c r="AA198" s="103">
        <f t="shared" si="28"/>
        <v>37</v>
      </c>
      <c r="AB198" s="103">
        <f t="shared" si="28"/>
        <v>25</v>
      </c>
      <c r="AC198" s="103">
        <f t="shared" si="28"/>
        <v>2</v>
      </c>
      <c r="AD198" s="103">
        <f t="shared" si="28"/>
        <v>16</v>
      </c>
      <c r="AE198" s="103">
        <f t="shared" si="28"/>
        <v>8</v>
      </c>
      <c r="AF198" s="103">
        <f t="shared" si="28"/>
        <v>36</v>
      </c>
      <c r="AG198" s="103">
        <f t="shared" si="28"/>
        <v>23</v>
      </c>
      <c r="AH198" s="103">
        <f t="shared" si="28"/>
        <v>17</v>
      </c>
      <c r="AI198" s="106">
        <f t="shared" si="28"/>
        <v>8</v>
      </c>
    </row>
    <row r="199" spans="1:35" ht="15">
      <c r="A199" s="23"/>
      <c r="B199" s="103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8"/>
    </row>
    <row r="200" spans="1:35" ht="15">
      <c r="A200" s="23" t="s">
        <v>511</v>
      </c>
      <c r="B200" s="31">
        <f aca="true" t="shared" si="29" ref="B200:B215">SUM(C200:AI200)</f>
        <v>88</v>
      </c>
      <c r="C200" s="31">
        <v>0</v>
      </c>
      <c r="D200" s="31">
        <v>0</v>
      </c>
      <c r="E200" s="31">
        <v>1</v>
      </c>
      <c r="F200" s="31">
        <v>1</v>
      </c>
      <c r="G200" s="31">
        <v>3</v>
      </c>
      <c r="H200" s="31">
        <v>1</v>
      </c>
      <c r="I200" s="31">
        <v>0</v>
      </c>
      <c r="J200" s="31">
        <v>0</v>
      </c>
      <c r="K200" s="31">
        <v>0</v>
      </c>
      <c r="L200" s="31">
        <v>11</v>
      </c>
      <c r="M200" s="31">
        <v>8</v>
      </c>
      <c r="N200" s="31">
        <v>7</v>
      </c>
      <c r="O200" s="31">
        <v>2</v>
      </c>
      <c r="P200" s="31">
        <v>10</v>
      </c>
      <c r="Q200" s="31">
        <v>12</v>
      </c>
      <c r="R200" s="31">
        <v>0</v>
      </c>
      <c r="S200" s="31">
        <v>4</v>
      </c>
      <c r="T200" s="31">
        <v>3</v>
      </c>
      <c r="U200" s="31">
        <v>0</v>
      </c>
      <c r="V200" s="31">
        <v>3</v>
      </c>
      <c r="W200" s="31">
        <v>0</v>
      </c>
      <c r="X200" s="31">
        <v>5</v>
      </c>
      <c r="Y200" s="31">
        <v>1</v>
      </c>
      <c r="Z200" s="31">
        <v>0</v>
      </c>
      <c r="AA200" s="31">
        <v>2</v>
      </c>
      <c r="AB200" s="31">
        <v>3</v>
      </c>
      <c r="AC200" s="31">
        <v>1</v>
      </c>
      <c r="AD200" s="31">
        <v>1</v>
      </c>
      <c r="AE200" s="31">
        <v>1</v>
      </c>
      <c r="AF200" s="31">
        <v>3</v>
      </c>
      <c r="AG200" s="31">
        <v>1</v>
      </c>
      <c r="AH200" s="31">
        <v>3</v>
      </c>
      <c r="AI200" s="32">
        <v>1</v>
      </c>
    </row>
    <row r="201" spans="1:35" ht="15">
      <c r="A201" s="23" t="s">
        <v>236</v>
      </c>
      <c r="B201" s="31">
        <f t="shared" si="29"/>
        <v>3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1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1</v>
      </c>
      <c r="T201" s="31">
        <v>0</v>
      </c>
      <c r="U201" s="31">
        <v>0</v>
      </c>
      <c r="V201" s="31">
        <v>1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2">
        <v>0</v>
      </c>
    </row>
    <row r="202" spans="1:35" ht="15">
      <c r="A202" s="23" t="s">
        <v>560</v>
      </c>
      <c r="B202" s="31">
        <f t="shared" si="29"/>
        <v>7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1</v>
      </c>
      <c r="M202" s="31">
        <v>1</v>
      </c>
      <c r="N202" s="31">
        <v>0</v>
      </c>
      <c r="O202" s="31">
        <v>1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1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3</v>
      </c>
      <c r="AH202" s="31">
        <v>0</v>
      </c>
      <c r="AI202" s="32">
        <v>0</v>
      </c>
    </row>
    <row r="203" spans="1:35" ht="15">
      <c r="A203" s="23" t="s">
        <v>498</v>
      </c>
      <c r="B203" s="31">
        <f t="shared" si="29"/>
        <v>14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4</v>
      </c>
      <c r="N203" s="31">
        <v>2</v>
      </c>
      <c r="O203" s="31">
        <v>0</v>
      </c>
      <c r="P203" s="31">
        <v>0</v>
      </c>
      <c r="Q203" s="31">
        <v>1</v>
      </c>
      <c r="R203" s="31">
        <v>0</v>
      </c>
      <c r="S203" s="31">
        <v>1</v>
      </c>
      <c r="T203" s="31">
        <v>1</v>
      </c>
      <c r="U203" s="31">
        <v>0</v>
      </c>
      <c r="V203" s="31">
        <v>0</v>
      </c>
      <c r="W203" s="31">
        <v>0</v>
      </c>
      <c r="X203" s="31">
        <v>1</v>
      </c>
      <c r="Y203" s="31">
        <v>0</v>
      </c>
      <c r="Z203" s="31">
        <v>1</v>
      </c>
      <c r="AA203" s="31">
        <v>0</v>
      </c>
      <c r="AB203" s="31">
        <v>0</v>
      </c>
      <c r="AC203" s="31">
        <v>0</v>
      </c>
      <c r="AD203" s="31">
        <v>0</v>
      </c>
      <c r="AE203" s="31">
        <v>1</v>
      </c>
      <c r="AF203" s="31">
        <v>0</v>
      </c>
      <c r="AG203" s="31">
        <v>1</v>
      </c>
      <c r="AH203" s="31">
        <v>1</v>
      </c>
      <c r="AI203" s="32">
        <v>0</v>
      </c>
    </row>
    <row r="204" spans="1:35" ht="15">
      <c r="A204" s="23" t="s">
        <v>443</v>
      </c>
      <c r="B204" s="31">
        <f t="shared" si="29"/>
        <v>1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1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2">
        <v>0</v>
      </c>
    </row>
    <row r="205" spans="1:35" ht="15">
      <c r="A205" s="23" t="s">
        <v>237</v>
      </c>
      <c r="B205" s="31">
        <f t="shared" si="29"/>
        <v>1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1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2">
        <v>0</v>
      </c>
    </row>
    <row r="206" spans="1:35" ht="15">
      <c r="A206" s="23" t="s">
        <v>238</v>
      </c>
      <c r="B206" s="31">
        <f t="shared" si="29"/>
        <v>3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1</v>
      </c>
      <c r="N206" s="31">
        <v>0</v>
      </c>
      <c r="O206" s="31">
        <v>2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2">
        <v>0</v>
      </c>
    </row>
    <row r="207" spans="1:35" ht="15">
      <c r="A207" s="23" t="s">
        <v>480</v>
      </c>
      <c r="B207" s="31">
        <f t="shared" si="29"/>
        <v>536</v>
      </c>
      <c r="C207" s="31">
        <v>7</v>
      </c>
      <c r="D207" s="31">
        <v>49</v>
      </c>
      <c r="E207" s="31">
        <v>5</v>
      </c>
      <c r="F207" s="31">
        <v>2</v>
      </c>
      <c r="G207" s="31">
        <v>33</v>
      </c>
      <c r="H207" s="31">
        <v>17</v>
      </c>
      <c r="I207" s="31">
        <v>30</v>
      </c>
      <c r="J207" s="31">
        <v>6</v>
      </c>
      <c r="K207" s="31">
        <v>9</v>
      </c>
      <c r="L207" s="31">
        <v>43</v>
      </c>
      <c r="M207" s="31">
        <v>26</v>
      </c>
      <c r="N207" s="31">
        <v>20</v>
      </c>
      <c r="O207" s="31">
        <v>6</v>
      </c>
      <c r="P207" s="31">
        <v>23</v>
      </c>
      <c r="Q207" s="31">
        <v>10</v>
      </c>
      <c r="R207" s="31">
        <v>18</v>
      </c>
      <c r="S207" s="31">
        <v>19</v>
      </c>
      <c r="T207" s="31">
        <v>29</v>
      </c>
      <c r="U207" s="31">
        <v>7</v>
      </c>
      <c r="V207" s="31">
        <v>13</v>
      </c>
      <c r="W207" s="31">
        <v>1</v>
      </c>
      <c r="X207" s="31">
        <v>18</v>
      </c>
      <c r="Y207" s="31">
        <v>1</v>
      </c>
      <c r="Z207" s="31">
        <v>9</v>
      </c>
      <c r="AA207" s="31">
        <v>31</v>
      </c>
      <c r="AB207" s="31">
        <v>20</v>
      </c>
      <c r="AC207" s="31">
        <v>1</v>
      </c>
      <c r="AD207" s="31">
        <v>15</v>
      </c>
      <c r="AE207" s="31">
        <v>6</v>
      </c>
      <c r="AF207" s="31">
        <v>30</v>
      </c>
      <c r="AG207" s="31">
        <v>16</v>
      </c>
      <c r="AH207" s="31">
        <v>11</v>
      </c>
      <c r="AI207" s="32">
        <v>5</v>
      </c>
    </row>
    <row r="208" spans="1:35" ht="15">
      <c r="A208" s="23" t="s">
        <v>532</v>
      </c>
      <c r="B208" s="31">
        <f t="shared" si="29"/>
        <v>34</v>
      </c>
      <c r="C208" s="31">
        <v>1</v>
      </c>
      <c r="D208" s="31">
        <v>0</v>
      </c>
      <c r="E208" s="31">
        <v>5</v>
      </c>
      <c r="F208" s="31">
        <v>0</v>
      </c>
      <c r="G208" s="31">
        <v>1</v>
      </c>
      <c r="H208" s="31">
        <v>0</v>
      </c>
      <c r="I208" s="31">
        <v>0</v>
      </c>
      <c r="J208" s="31">
        <v>0</v>
      </c>
      <c r="K208" s="31">
        <v>0</v>
      </c>
      <c r="L208" s="31">
        <v>5</v>
      </c>
      <c r="M208" s="31">
        <v>3</v>
      </c>
      <c r="N208" s="31">
        <v>0</v>
      </c>
      <c r="O208" s="31">
        <v>3</v>
      </c>
      <c r="P208" s="31">
        <v>3</v>
      </c>
      <c r="Q208" s="31">
        <v>1</v>
      </c>
      <c r="R208" s="31">
        <v>0</v>
      </c>
      <c r="S208" s="31">
        <v>0</v>
      </c>
      <c r="T208" s="31">
        <v>1</v>
      </c>
      <c r="U208" s="31">
        <v>0</v>
      </c>
      <c r="V208" s="31">
        <v>1</v>
      </c>
      <c r="W208" s="31">
        <v>0</v>
      </c>
      <c r="X208" s="31">
        <v>1</v>
      </c>
      <c r="Y208" s="31">
        <v>0</v>
      </c>
      <c r="Z208" s="31">
        <v>0</v>
      </c>
      <c r="AA208" s="31">
        <v>4</v>
      </c>
      <c r="AB208" s="31">
        <v>0</v>
      </c>
      <c r="AC208" s="31">
        <v>0</v>
      </c>
      <c r="AD208" s="31">
        <v>0</v>
      </c>
      <c r="AE208" s="31">
        <v>0</v>
      </c>
      <c r="AF208" s="31">
        <v>1</v>
      </c>
      <c r="AG208" s="31">
        <v>2</v>
      </c>
      <c r="AH208" s="31">
        <v>1</v>
      </c>
      <c r="AI208" s="32">
        <v>1</v>
      </c>
    </row>
    <row r="209" spans="1:35" ht="15">
      <c r="A209" s="23" t="s">
        <v>444</v>
      </c>
      <c r="B209" s="31">
        <f t="shared" si="29"/>
        <v>2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1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1</v>
      </c>
      <c r="AG209" s="31">
        <v>0</v>
      </c>
      <c r="AH209" s="31">
        <v>0</v>
      </c>
      <c r="AI209" s="32">
        <v>0</v>
      </c>
    </row>
    <row r="210" spans="1:35" ht="15">
      <c r="A210" s="23" t="s">
        <v>523</v>
      </c>
      <c r="B210" s="31">
        <f t="shared" si="29"/>
        <v>3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1</v>
      </c>
      <c r="N210" s="31">
        <v>0</v>
      </c>
      <c r="O210" s="31">
        <v>1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1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2">
        <v>0</v>
      </c>
    </row>
    <row r="211" spans="1:35" ht="15">
      <c r="A211" s="23" t="s">
        <v>492</v>
      </c>
      <c r="B211" s="31">
        <f t="shared" si="29"/>
        <v>2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1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1</v>
      </c>
      <c r="AG211" s="31">
        <v>0</v>
      </c>
      <c r="AH211" s="31">
        <v>0</v>
      </c>
      <c r="AI211" s="32">
        <v>0</v>
      </c>
    </row>
    <row r="212" spans="1:35" ht="15">
      <c r="A212" s="23" t="s">
        <v>133</v>
      </c>
      <c r="B212" s="31">
        <f t="shared" si="29"/>
        <v>3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2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2">
        <v>1</v>
      </c>
    </row>
    <row r="213" spans="1:35" ht="15">
      <c r="A213" s="23" t="s">
        <v>239</v>
      </c>
      <c r="B213" s="31">
        <f t="shared" si="29"/>
        <v>2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1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1</v>
      </c>
      <c r="AI213" s="32">
        <v>0</v>
      </c>
    </row>
    <row r="214" spans="1:35" ht="15">
      <c r="A214" s="23" t="s">
        <v>240</v>
      </c>
      <c r="B214" s="31">
        <f t="shared" si="29"/>
        <v>4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3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1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2">
        <v>0</v>
      </c>
    </row>
    <row r="215" spans="1:35" ht="15">
      <c r="A215" s="23" t="s">
        <v>241</v>
      </c>
      <c r="B215" s="31">
        <f t="shared" si="29"/>
        <v>1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1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2">
        <v>0</v>
      </c>
    </row>
    <row r="216" spans="2:35" ht="15">
      <c r="B216" s="103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8"/>
    </row>
    <row r="217" spans="1:35" ht="15">
      <c r="A217" s="22" t="s">
        <v>244</v>
      </c>
      <c r="B217" s="103">
        <f>SUM(C217:AI217)</f>
        <v>518</v>
      </c>
      <c r="C217" s="103">
        <f aca="true" t="shared" si="30" ref="C217:AI217">SUM(C219:C236)</f>
        <v>1</v>
      </c>
      <c r="D217" s="103">
        <f t="shared" si="30"/>
        <v>21</v>
      </c>
      <c r="E217" s="103">
        <f t="shared" si="30"/>
        <v>13</v>
      </c>
      <c r="F217" s="103">
        <f t="shared" si="30"/>
        <v>2</v>
      </c>
      <c r="G217" s="103">
        <f t="shared" si="30"/>
        <v>8</v>
      </c>
      <c r="H217" s="103">
        <f t="shared" si="30"/>
        <v>13</v>
      </c>
      <c r="I217" s="103">
        <f t="shared" si="30"/>
        <v>14</v>
      </c>
      <c r="J217" s="103">
        <f t="shared" si="30"/>
        <v>8</v>
      </c>
      <c r="K217" s="103">
        <f t="shared" si="30"/>
        <v>5</v>
      </c>
      <c r="L217" s="103">
        <f t="shared" si="30"/>
        <v>19</v>
      </c>
      <c r="M217" s="103">
        <f t="shared" si="30"/>
        <v>37</v>
      </c>
      <c r="N217" s="103">
        <f t="shared" si="30"/>
        <v>22</v>
      </c>
      <c r="O217" s="103">
        <f t="shared" si="30"/>
        <v>21</v>
      </c>
      <c r="P217" s="103">
        <f t="shared" si="30"/>
        <v>32</v>
      </c>
      <c r="Q217" s="103">
        <f t="shared" si="30"/>
        <v>15</v>
      </c>
      <c r="R217" s="103">
        <f t="shared" si="30"/>
        <v>15</v>
      </c>
      <c r="S217" s="103">
        <f t="shared" si="30"/>
        <v>27</v>
      </c>
      <c r="T217" s="103">
        <f t="shared" si="30"/>
        <v>26</v>
      </c>
      <c r="U217" s="103">
        <f t="shared" si="30"/>
        <v>7</v>
      </c>
      <c r="V217" s="103">
        <f t="shared" si="30"/>
        <v>13</v>
      </c>
      <c r="W217" s="103">
        <f t="shared" si="30"/>
        <v>16</v>
      </c>
      <c r="X217" s="103">
        <f t="shared" si="30"/>
        <v>40</v>
      </c>
      <c r="Y217" s="103">
        <f t="shared" si="30"/>
        <v>9</v>
      </c>
      <c r="Z217" s="103">
        <f t="shared" si="30"/>
        <v>7</v>
      </c>
      <c r="AA217" s="103">
        <f t="shared" si="30"/>
        <v>20</v>
      </c>
      <c r="AB217" s="103">
        <f t="shared" si="30"/>
        <v>15</v>
      </c>
      <c r="AC217" s="103">
        <f t="shared" si="30"/>
        <v>3</v>
      </c>
      <c r="AD217" s="103">
        <f t="shared" si="30"/>
        <v>4</v>
      </c>
      <c r="AE217" s="103">
        <f t="shared" si="30"/>
        <v>31</v>
      </c>
      <c r="AF217" s="103">
        <f t="shared" si="30"/>
        <v>18</v>
      </c>
      <c r="AG217" s="103">
        <f t="shared" si="30"/>
        <v>16</v>
      </c>
      <c r="AH217" s="103">
        <f t="shared" si="30"/>
        <v>16</v>
      </c>
      <c r="AI217" s="106">
        <f t="shared" si="30"/>
        <v>4</v>
      </c>
    </row>
    <row r="218" spans="2:35" ht="15">
      <c r="B218" s="103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8"/>
    </row>
    <row r="219" spans="1:35" ht="15">
      <c r="A219" s="19" t="s">
        <v>245</v>
      </c>
      <c r="B219" s="31">
        <f aca="true" t="shared" si="31" ref="B219:B236">SUM(C219:AI219)</f>
        <v>1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1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2">
        <v>0</v>
      </c>
    </row>
    <row r="220" spans="1:35" ht="15">
      <c r="A220" s="19" t="s">
        <v>465</v>
      </c>
      <c r="B220" s="31">
        <f t="shared" si="31"/>
        <v>1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1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2">
        <v>0</v>
      </c>
    </row>
    <row r="221" spans="1:35" ht="15">
      <c r="A221" s="19" t="s">
        <v>246</v>
      </c>
      <c r="B221" s="31">
        <f t="shared" si="31"/>
        <v>1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2">
        <v>0</v>
      </c>
    </row>
    <row r="222" spans="1:35" ht="15">
      <c r="A222" s="19" t="s">
        <v>247</v>
      </c>
      <c r="B222" s="31">
        <f t="shared" si="31"/>
        <v>14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5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3</v>
      </c>
      <c r="X222" s="31">
        <v>3</v>
      </c>
      <c r="Y222" s="31">
        <v>0</v>
      </c>
      <c r="Z222" s="31">
        <v>0</v>
      </c>
      <c r="AA222" s="31">
        <v>1</v>
      </c>
      <c r="AB222" s="31">
        <v>0</v>
      </c>
      <c r="AC222" s="31">
        <v>0</v>
      </c>
      <c r="AD222" s="31">
        <v>0</v>
      </c>
      <c r="AE222" s="31">
        <v>1</v>
      </c>
      <c r="AF222" s="31">
        <v>0</v>
      </c>
      <c r="AG222" s="31">
        <v>1</v>
      </c>
      <c r="AH222" s="31">
        <v>0</v>
      </c>
      <c r="AI222" s="32">
        <v>0</v>
      </c>
    </row>
    <row r="223" spans="1:35" ht="15">
      <c r="A223" s="19" t="s">
        <v>248</v>
      </c>
      <c r="B223" s="31">
        <f t="shared" si="31"/>
        <v>25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5</v>
      </c>
      <c r="K223" s="31">
        <v>2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1</v>
      </c>
      <c r="T223" s="31">
        <v>0</v>
      </c>
      <c r="U223" s="31">
        <v>0</v>
      </c>
      <c r="V223" s="31">
        <v>0</v>
      </c>
      <c r="W223" s="31">
        <v>1</v>
      </c>
      <c r="X223" s="31">
        <v>0</v>
      </c>
      <c r="Y223" s="31">
        <v>0</v>
      </c>
      <c r="Z223" s="31">
        <v>0</v>
      </c>
      <c r="AA223" s="31">
        <v>3</v>
      </c>
      <c r="AB223" s="31">
        <v>1</v>
      </c>
      <c r="AC223" s="31">
        <v>0</v>
      </c>
      <c r="AD223" s="31">
        <v>0</v>
      </c>
      <c r="AE223" s="31">
        <v>4</v>
      </c>
      <c r="AF223" s="31">
        <v>0</v>
      </c>
      <c r="AG223" s="31">
        <v>4</v>
      </c>
      <c r="AH223" s="31">
        <v>3</v>
      </c>
      <c r="AI223" s="32">
        <v>1</v>
      </c>
    </row>
    <row r="224" spans="1:35" ht="15">
      <c r="A224" s="19" t="s">
        <v>249</v>
      </c>
      <c r="B224" s="31">
        <f t="shared" si="31"/>
        <v>4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1</v>
      </c>
      <c r="I224" s="31">
        <v>0</v>
      </c>
      <c r="J224" s="31">
        <v>0</v>
      </c>
      <c r="K224" s="31">
        <v>1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2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2">
        <v>0</v>
      </c>
    </row>
    <row r="225" spans="1:35" ht="15">
      <c r="A225" s="19" t="s">
        <v>250</v>
      </c>
      <c r="B225" s="31">
        <f t="shared" si="31"/>
        <v>5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5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2">
        <v>0</v>
      </c>
    </row>
    <row r="226" spans="1:35" ht="15">
      <c r="A226" s="19" t="s">
        <v>464</v>
      </c>
      <c r="B226" s="31">
        <f t="shared" si="31"/>
        <v>350</v>
      </c>
      <c r="C226" s="31">
        <v>0</v>
      </c>
      <c r="D226" s="31">
        <v>20</v>
      </c>
      <c r="E226" s="31">
        <v>13</v>
      </c>
      <c r="F226" s="31">
        <v>2</v>
      </c>
      <c r="G226" s="31">
        <v>8</v>
      </c>
      <c r="H226" s="31">
        <v>12</v>
      </c>
      <c r="I226" s="31">
        <v>9</v>
      </c>
      <c r="J226" s="31">
        <v>3</v>
      </c>
      <c r="K226" s="31">
        <v>2</v>
      </c>
      <c r="L226" s="31">
        <v>15</v>
      </c>
      <c r="M226" s="31">
        <v>32</v>
      </c>
      <c r="N226" s="31">
        <v>20</v>
      </c>
      <c r="O226" s="31">
        <v>3</v>
      </c>
      <c r="P226" s="31">
        <v>22</v>
      </c>
      <c r="Q226" s="31">
        <v>13</v>
      </c>
      <c r="R226" s="31">
        <v>10</v>
      </c>
      <c r="S226" s="31">
        <v>16</v>
      </c>
      <c r="T226" s="31">
        <v>23</v>
      </c>
      <c r="U226" s="31">
        <v>5</v>
      </c>
      <c r="V226" s="31">
        <v>13</v>
      </c>
      <c r="W226" s="31">
        <v>8</v>
      </c>
      <c r="X226" s="31">
        <v>29</v>
      </c>
      <c r="Y226" s="31">
        <v>5</v>
      </c>
      <c r="Z226" s="31">
        <v>4</v>
      </c>
      <c r="AA226" s="31">
        <v>8</v>
      </c>
      <c r="AB226" s="31">
        <v>8</v>
      </c>
      <c r="AC226" s="31">
        <v>1</v>
      </c>
      <c r="AD226" s="31">
        <v>1</v>
      </c>
      <c r="AE226" s="31">
        <v>13</v>
      </c>
      <c r="AF226" s="31">
        <v>11</v>
      </c>
      <c r="AG226" s="31">
        <v>9</v>
      </c>
      <c r="AH226" s="31">
        <v>9</v>
      </c>
      <c r="AI226" s="32">
        <v>3</v>
      </c>
    </row>
    <row r="227" spans="1:35" ht="15">
      <c r="A227" s="19" t="s">
        <v>251</v>
      </c>
      <c r="B227" s="31">
        <f t="shared" si="31"/>
        <v>67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1</v>
      </c>
      <c r="N227" s="31">
        <v>1</v>
      </c>
      <c r="O227" s="31">
        <v>0</v>
      </c>
      <c r="P227" s="31">
        <v>10</v>
      </c>
      <c r="Q227" s="31">
        <v>2</v>
      </c>
      <c r="R227" s="31">
        <v>5</v>
      </c>
      <c r="S227" s="31">
        <v>8</v>
      </c>
      <c r="T227" s="31">
        <v>0</v>
      </c>
      <c r="U227" s="31">
        <v>2</v>
      </c>
      <c r="V227" s="31">
        <v>0</v>
      </c>
      <c r="W227" s="31">
        <v>4</v>
      </c>
      <c r="X227" s="31">
        <v>0</v>
      </c>
      <c r="Y227" s="31">
        <v>2</v>
      </c>
      <c r="Z227" s="31">
        <v>3</v>
      </c>
      <c r="AA227" s="31">
        <v>4</v>
      </c>
      <c r="AB227" s="31">
        <v>3</v>
      </c>
      <c r="AC227" s="31">
        <v>1</v>
      </c>
      <c r="AD227" s="31">
        <v>2</v>
      </c>
      <c r="AE227" s="31">
        <v>13</v>
      </c>
      <c r="AF227" s="31">
        <v>3</v>
      </c>
      <c r="AG227" s="31">
        <v>0</v>
      </c>
      <c r="AH227" s="31">
        <v>3</v>
      </c>
      <c r="AI227" s="32">
        <v>0</v>
      </c>
    </row>
    <row r="228" spans="1:35" ht="15">
      <c r="A228" s="19" t="s">
        <v>252</v>
      </c>
      <c r="B228" s="31">
        <f t="shared" si="31"/>
        <v>19</v>
      </c>
      <c r="C228" s="31">
        <v>1</v>
      </c>
      <c r="D228" s="31">
        <v>1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11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2</v>
      </c>
      <c r="Z228" s="31">
        <v>0</v>
      </c>
      <c r="AA228" s="31">
        <v>0</v>
      </c>
      <c r="AB228" s="31">
        <v>0</v>
      </c>
      <c r="AC228" s="31">
        <v>1</v>
      </c>
      <c r="AD228" s="31">
        <v>0</v>
      </c>
      <c r="AE228" s="31">
        <v>0</v>
      </c>
      <c r="AF228" s="31">
        <v>2</v>
      </c>
      <c r="AG228" s="31">
        <v>1</v>
      </c>
      <c r="AH228" s="31">
        <v>0</v>
      </c>
      <c r="AI228" s="32">
        <v>0</v>
      </c>
    </row>
    <row r="229" spans="1:35" ht="15">
      <c r="A229" s="19" t="s">
        <v>253</v>
      </c>
      <c r="B229" s="31">
        <f t="shared" si="31"/>
        <v>10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2</v>
      </c>
      <c r="T229" s="31">
        <v>0</v>
      </c>
      <c r="U229" s="31">
        <v>0</v>
      </c>
      <c r="V229" s="31">
        <v>0</v>
      </c>
      <c r="W229" s="31">
        <v>0</v>
      </c>
      <c r="X229" s="31">
        <v>7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1</v>
      </c>
      <c r="AH229" s="31">
        <v>0</v>
      </c>
      <c r="AI229" s="32">
        <v>0</v>
      </c>
    </row>
    <row r="230" spans="1:35" ht="15">
      <c r="A230" s="19" t="s">
        <v>445</v>
      </c>
      <c r="B230" s="31">
        <f t="shared" si="31"/>
        <v>1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1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2">
        <v>0</v>
      </c>
    </row>
    <row r="231" spans="1:35" ht="15">
      <c r="A231" s="19" t="s">
        <v>254</v>
      </c>
      <c r="B231" s="31">
        <f t="shared" si="31"/>
        <v>7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1</v>
      </c>
      <c r="U231" s="31">
        <v>0</v>
      </c>
      <c r="V231" s="31">
        <v>0</v>
      </c>
      <c r="W231" s="31">
        <v>0</v>
      </c>
      <c r="X231" s="31">
        <v>1</v>
      </c>
      <c r="Y231" s="31">
        <v>0</v>
      </c>
      <c r="Z231" s="31">
        <v>0</v>
      </c>
      <c r="AA231" s="31">
        <v>2</v>
      </c>
      <c r="AB231" s="31">
        <v>0</v>
      </c>
      <c r="AC231" s="31">
        <v>0</v>
      </c>
      <c r="AD231" s="31">
        <v>1</v>
      </c>
      <c r="AE231" s="31">
        <v>0</v>
      </c>
      <c r="AF231" s="31">
        <v>2</v>
      </c>
      <c r="AG231" s="31">
        <v>0</v>
      </c>
      <c r="AH231" s="31">
        <v>0</v>
      </c>
      <c r="AI231" s="32">
        <v>0</v>
      </c>
    </row>
    <row r="232" spans="1:35" ht="15">
      <c r="A232" s="19" t="s">
        <v>446</v>
      </c>
      <c r="B232" s="31">
        <f t="shared" si="31"/>
        <v>1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1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2">
        <v>0</v>
      </c>
    </row>
    <row r="233" spans="1:35" ht="15">
      <c r="A233" s="19" t="s">
        <v>559</v>
      </c>
      <c r="B233" s="31">
        <f t="shared" si="31"/>
        <v>1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1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2">
        <v>0</v>
      </c>
    </row>
    <row r="234" spans="1:35" ht="15">
      <c r="A234" s="19" t="s">
        <v>255</v>
      </c>
      <c r="B234" s="31">
        <f t="shared" si="31"/>
        <v>7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2</v>
      </c>
      <c r="M234" s="31">
        <v>2</v>
      </c>
      <c r="N234" s="31">
        <v>1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2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2">
        <v>0</v>
      </c>
    </row>
    <row r="235" spans="1:35" ht="15">
      <c r="A235" s="19" t="s">
        <v>461</v>
      </c>
      <c r="B235" s="31">
        <f t="shared" si="31"/>
        <v>1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1</v>
      </c>
      <c r="AI235" s="32">
        <v>0</v>
      </c>
    </row>
    <row r="236" spans="1:35" ht="15">
      <c r="A236" s="19" t="s">
        <v>256</v>
      </c>
      <c r="B236" s="31">
        <f t="shared" si="31"/>
        <v>3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1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2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2">
        <v>0</v>
      </c>
    </row>
    <row r="237" spans="1:35" ht="15">
      <c r="A237" s="53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53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30"/>
      <c r="AI237" s="130"/>
    </row>
    <row r="238" spans="1:35" ht="15">
      <c r="A238" s="19" t="s">
        <v>342</v>
      </c>
      <c r="AI238" s="23"/>
    </row>
    <row r="239" ht="15">
      <c r="AI239" s="23"/>
    </row>
    <row r="240" ht="15">
      <c r="AI240" s="23"/>
    </row>
    <row r="241" ht="15">
      <c r="AI241" s="23"/>
    </row>
    <row r="242" ht="15">
      <c r="AI242" s="23"/>
    </row>
    <row r="243" ht="15">
      <c r="AI243" s="23"/>
    </row>
    <row r="244" ht="15">
      <c r="AI244" s="23"/>
    </row>
    <row r="245" ht="15">
      <c r="AI245" s="23"/>
    </row>
    <row r="246" ht="15">
      <c r="AI246" s="23"/>
    </row>
    <row r="247" ht="15">
      <c r="AI247" s="23"/>
    </row>
    <row r="248" ht="15">
      <c r="AI248" s="23"/>
    </row>
    <row r="249" ht="15">
      <c r="AI249" s="23"/>
    </row>
    <row r="250" ht="15">
      <c r="AI250" s="23"/>
    </row>
    <row r="251" ht="15">
      <c r="AI251" s="23"/>
    </row>
    <row r="252" ht="15">
      <c r="AI252" s="23"/>
    </row>
    <row r="253" ht="15">
      <c r="AI253" s="23"/>
    </row>
    <row r="254" ht="15">
      <c r="AI254" s="23"/>
    </row>
    <row r="255" ht="15">
      <c r="AI255" s="23"/>
    </row>
    <row r="256" ht="15">
      <c r="AI256" s="23"/>
    </row>
    <row r="257" ht="15">
      <c r="AI257" s="23"/>
    </row>
    <row r="258" ht="15">
      <c r="AI258" s="23"/>
    </row>
    <row r="259" ht="15">
      <c r="AI259" s="23"/>
    </row>
    <row r="260" ht="15">
      <c r="AI260" s="23"/>
    </row>
    <row r="261" ht="15">
      <c r="AI261" s="23"/>
    </row>
    <row r="262" ht="15">
      <c r="AI262" s="23"/>
    </row>
    <row r="263" ht="15">
      <c r="AI263" s="23"/>
    </row>
    <row r="264" ht="15">
      <c r="AI264" s="23"/>
    </row>
    <row r="265" ht="15">
      <c r="AI265" s="23"/>
    </row>
    <row r="266" ht="15">
      <c r="AI266" s="23"/>
    </row>
    <row r="267" ht="15">
      <c r="AI267" s="23"/>
    </row>
    <row r="268" ht="15">
      <c r="AI268" s="23"/>
    </row>
    <row r="269" ht="15">
      <c r="AI269" s="23"/>
    </row>
    <row r="270" ht="15">
      <c r="AI270" s="23"/>
    </row>
    <row r="271" ht="15">
      <c r="AI271" s="23"/>
    </row>
    <row r="272" ht="15">
      <c r="AI272" s="23"/>
    </row>
    <row r="273" ht="15">
      <c r="AI273" s="23"/>
    </row>
    <row r="274" ht="15">
      <c r="AI274" s="23"/>
    </row>
    <row r="275" ht="15">
      <c r="AI275" s="23"/>
    </row>
    <row r="276" ht="15">
      <c r="AI276" s="23"/>
    </row>
    <row r="277" ht="15">
      <c r="AI277" s="23"/>
    </row>
    <row r="278" ht="15">
      <c r="AI278" s="23"/>
    </row>
    <row r="279" ht="15">
      <c r="AI279" s="23"/>
    </row>
    <row r="280" ht="15">
      <c r="AI280" s="23"/>
    </row>
    <row r="281" ht="15">
      <c r="AI281" s="23"/>
    </row>
    <row r="282" ht="15">
      <c r="AI282" s="23"/>
    </row>
    <row r="283" ht="15">
      <c r="AI283" s="23"/>
    </row>
    <row r="284" ht="15">
      <c r="AI284" s="23"/>
    </row>
    <row r="285" ht="15">
      <c r="AI285" s="23"/>
    </row>
    <row r="286" ht="15">
      <c r="AI286" s="23"/>
    </row>
    <row r="287" ht="15">
      <c r="AI287" s="23"/>
    </row>
    <row r="288" ht="15">
      <c r="AI288" s="23"/>
    </row>
    <row r="289" ht="15">
      <c r="AI289" s="23"/>
    </row>
    <row r="290" ht="15">
      <c r="AI290" s="23"/>
    </row>
    <row r="291" ht="15">
      <c r="AI291" s="23"/>
    </row>
    <row r="292" ht="15">
      <c r="AI292" s="23"/>
    </row>
    <row r="293" ht="15">
      <c r="AI293" s="23"/>
    </row>
    <row r="294" ht="15">
      <c r="AI294" s="23"/>
    </row>
    <row r="295" ht="15">
      <c r="AI295" s="23"/>
    </row>
    <row r="296" ht="15">
      <c r="AI296" s="23"/>
    </row>
    <row r="297" ht="15">
      <c r="AI297" s="23"/>
    </row>
    <row r="298" ht="15">
      <c r="AI298" s="23"/>
    </row>
    <row r="299" ht="15">
      <c r="AI299" s="23"/>
    </row>
    <row r="300" ht="15">
      <c r="AI300" s="23"/>
    </row>
    <row r="301" ht="15">
      <c r="AI301" s="23"/>
    </row>
    <row r="302" ht="15">
      <c r="AI302" s="23"/>
    </row>
    <row r="303" ht="15">
      <c r="AI303" s="23"/>
    </row>
    <row r="304" ht="15">
      <c r="AI304" s="23"/>
    </row>
    <row r="305" ht="15">
      <c r="AI305" s="23"/>
    </row>
    <row r="306" ht="15">
      <c r="AI306" s="23"/>
    </row>
    <row r="307" ht="15">
      <c r="AI307" s="23"/>
    </row>
    <row r="308" ht="15">
      <c r="AI308" s="23"/>
    </row>
    <row r="309" ht="15">
      <c r="AI309" s="23"/>
    </row>
    <row r="310" ht="15">
      <c r="AI310" s="23"/>
    </row>
    <row r="311" ht="15">
      <c r="AI311" s="23"/>
    </row>
    <row r="312" ht="15">
      <c r="AI312" s="23"/>
    </row>
    <row r="313" ht="15">
      <c r="AI313" s="23"/>
    </row>
    <row r="314" ht="15">
      <c r="AI314" s="23"/>
    </row>
    <row r="315" ht="15">
      <c r="AI315" s="23"/>
    </row>
    <row r="316" ht="15">
      <c r="AI316" s="23"/>
    </row>
    <row r="317" ht="15">
      <c r="AI317" s="23"/>
    </row>
    <row r="318" ht="15">
      <c r="AI318" s="23"/>
    </row>
    <row r="319" ht="15">
      <c r="AI319" s="23"/>
    </row>
    <row r="320" ht="15">
      <c r="AI320" s="23"/>
    </row>
    <row r="321" ht="15">
      <c r="AI321" s="23"/>
    </row>
    <row r="322" ht="15">
      <c r="AI322" s="23"/>
    </row>
    <row r="323" ht="15">
      <c r="AI323" s="23"/>
    </row>
    <row r="324" ht="15">
      <c r="AI324" s="23"/>
    </row>
    <row r="325" ht="15">
      <c r="AI325" s="23"/>
    </row>
    <row r="326" ht="15">
      <c r="AI326" s="23"/>
    </row>
    <row r="327" ht="15">
      <c r="AI327" s="23"/>
    </row>
    <row r="328" ht="15">
      <c r="AI328" s="23"/>
    </row>
    <row r="329" ht="15">
      <c r="AI329" s="23"/>
    </row>
    <row r="330" ht="15">
      <c r="AI330" s="23"/>
    </row>
    <row r="331" ht="15">
      <c r="AI331" s="23"/>
    </row>
    <row r="332" ht="15">
      <c r="AI332" s="23"/>
    </row>
    <row r="333" ht="15">
      <c r="AI333" s="23"/>
    </row>
    <row r="334" ht="15">
      <c r="AI334" s="23"/>
    </row>
    <row r="335" ht="15">
      <c r="AI335" s="23"/>
    </row>
    <row r="336" ht="15">
      <c r="AI336" s="23"/>
    </row>
    <row r="337" ht="15">
      <c r="AI337" s="23"/>
    </row>
    <row r="338" ht="15">
      <c r="AI338" s="23"/>
    </row>
    <row r="339" ht="15">
      <c r="AI339" s="23"/>
    </row>
    <row r="340" ht="15">
      <c r="AI340" s="23"/>
    </row>
    <row r="341" ht="15">
      <c r="AI341" s="23"/>
    </row>
    <row r="342" ht="15">
      <c r="AI342" s="23"/>
    </row>
    <row r="343" ht="15">
      <c r="AI343" s="23"/>
    </row>
    <row r="344" ht="15">
      <c r="AI344" s="23"/>
    </row>
    <row r="345" ht="15">
      <c r="AI345" s="23"/>
    </row>
    <row r="346" ht="15">
      <c r="AI346" s="23"/>
    </row>
    <row r="347" ht="15">
      <c r="AI347" s="23"/>
    </row>
    <row r="348" ht="15">
      <c r="AI348" s="23"/>
    </row>
    <row r="349" ht="15">
      <c r="AI349" s="23"/>
    </row>
    <row r="350" ht="15">
      <c r="AI350" s="23"/>
    </row>
    <row r="351" ht="15">
      <c r="AI351" s="23"/>
    </row>
    <row r="352" ht="15">
      <c r="AI352" s="23"/>
    </row>
    <row r="353" ht="15">
      <c r="AI353" s="23"/>
    </row>
    <row r="354" ht="15">
      <c r="AI354" s="23"/>
    </row>
    <row r="355" ht="15">
      <c r="AI355" s="23"/>
    </row>
    <row r="356" ht="15">
      <c r="AI356" s="23"/>
    </row>
    <row r="357" ht="15">
      <c r="AI357" s="23"/>
    </row>
    <row r="358" ht="15">
      <c r="AI358" s="23"/>
    </row>
    <row r="359" ht="15">
      <c r="AI359" s="23"/>
    </row>
    <row r="360" ht="15">
      <c r="AI360" s="23"/>
    </row>
    <row r="361" ht="15">
      <c r="AI361" s="23"/>
    </row>
    <row r="362" ht="15">
      <c r="AI362" s="23"/>
    </row>
    <row r="363" ht="15">
      <c r="AI363" s="23"/>
    </row>
    <row r="364" ht="15">
      <c r="AI364" s="23"/>
    </row>
    <row r="365" ht="15">
      <c r="AI365" s="23"/>
    </row>
    <row r="366" ht="15">
      <c r="AI366" s="23"/>
    </row>
  </sheetData>
  <sheetProtection/>
  <mergeCells count="7">
    <mergeCell ref="A2:AI2"/>
    <mergeCell ref="A3:AI3"/>
    <mergeCell ref="A4:AI4"/>
    <mergeCell ref="A6:A9"/>
    <mergeCell ref="B6:B9"/>
    <mergeCell ref="C6:K6"/>
    <mergeCell ref="L6:AI6"/>
  </mergeCells>
  <printOptions horizontalCentered="1" verticalCentered="1"/>
  <pageMargins left="0.22" right="0.2" top="0.1968503937007874" bottom="0" header="0" footer="0"/>
  <pageSetup horizontalDpi="300" verticalDpi="300" orientation="landscape" scale="23"/>
  <rowBreaks count="1" manualBreakCount="1">
    <brk id="12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="75" zoomScaleNormal="75" zoomScaleSheetLayoutView="85" zoomScalePageLayoutView="0" workbookViewId="0" topLeftCell="A1">
      <selection activeCell="G43" sqref="G43"/>
    </sheetView>
  </sheetViews>
  <sheetFormatPr defaultColWidth="11.57421875" defaultRowHeight="12.75"/>
  <cols>
    <col min="1" max="1" width="28.140625" style="24" customWidth="1"/>
    <col min="2" max="2" width="12.28125" style="24" bestFit="1" customWidth="1"/>
    <col min="3" max="3" width="15.8515625" style="24" bestFit="1" customWidth="1"/>
    <col min="4" max="4" width="14.7109375" style="24" bestFit="1" customWidth="1"/>
    <col min="5" max="5" width="19.140625" style="24" customWidth="1"/>
    <col min="6" max="6" width="18.140625" style="24" bestFit="1" customWidth="1"/>
    <col min="7" max="7" width="12.00390625" style="24" bestFit="1" customWidth="1"/>
    <col min="8" max="8" width="16.00390625" style="24" customWidth="1"/>
    <col min="9" max="9" width="17.8515625" style="24" bestFit="1" customWidth="1"/>
    <col min="10" max="16384" width="11.421875" style="24" customWidth="1"/>
  </cols>
  <sheetData>
    <row r="1" spans="1:9" ht="15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57" t="s">
        <v>343</v>
      </c>
      <c r="B3" s="57"/>
      <c r="C3" s="57"/>
      <c r="D3" s="57"/>
      <c r="E3" s="57"/>
      <c r="F3" s="57"/>
      <c r="G3" s="57"/>
      <c r="H3" s="57"/>
      <c r="I3" s="57"/>
    </row>
    <row r="4" spans="1:9" ht="15">
      <c r="A4" s="57" t="s">
        <v>421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58"/>
      <c r="B5" s="58"/>
      <c r="C5" s="58"/>
      <c r="D5" s="58"/>
      <c r="E5" s="58"/>
      <c r="F5" s="58"/>
      <c r="G5" s="58"/>
      <c r="H5" s="58"/>
      <c r="I5" s="58"/>
    </row>
    <row r="6" spans="1:9" ht="15">
      <c r="A6" s="43" t="s">
        <v>471</v>
      </c>
      <c r="B6" s="59" t="s">
        <v>468</v>
      </c>
      <c r="C6" s="60" t="s">
        <v>344</v>
      </c>
      <c r="D6" s="60"/>
      <c r="E6" s="60"/>
      <c r="F6" s="60"/>
      <c r="G6" s="60"/>
      <c r="H6" s="60"/>
      <c r="I6" s="60"/>
    </row>
    <row r="7" spans="1:9" ht="44.25" customHeight="1">
      <c r="A7" s="43"/>
      <c r="B7" s="59"/>
      <c r="C7" s="61" t="s">
        <v>345</v>
      </c>
      <c r="D7" s="61" t="s">
        <v>346</v>
      </c>
      <c r="E7" s="62" t="s">
        <v>347</v>
      </c>
      <c r="F7" s="61" t="s">
        <v>348</v>
      </c>
      <c r="G7" s="63" t="s">
        <v>349</v>
      </c>
      <c r="H7" s="64" t="s">
        <v>350</v>
      </c>
      <c r="I7" s="64" t="s">
        <v>528</v>
      </c>
    </row>
    <row r="8" spans="1:9" ht="15">
      <c r="A8" s="23"/>
      <c r="B8" s="47"/>
      <c r="C8" s="48"/>
      <c r="D8" s="48"/>
      <c r="E8" s="48"/>
      <c r="F8" s="48"/>
      <c r="G8" s="48"/>
      <c r="H8" s="23"/>
      <c r="I8" s="27"/>
    </row>
    <row r="9" spans="1:9" ht="15">
      <c r="A9" s="28" t="s">
        <v>332</v>
      </c>
      <c r="B9" s="29">
        <f>SUM(C9:I9)</f>
        <v>8085</v>
      </c>
      <c r="C9" s="49">
        <f aca="true" t="shared" si="0" ref="C9:I9">SUM(C11:C21)</f>
        <v>4544</v>
      </c>
      <c r="D9" s="49">
        <f t="shared" si="0"/>
        <v>1613</v>
      </c>
      <c r="E9" s="49">
        <f t="shared" si="0"/>
        <v>409</v>
      </c>
      <c r="F9" s="49">
        <f t="shared" si="0"/>
        <v>46</v>
      </c>
      <c r="G9" s="49">
        <f t="shared" si="0"/>
        <v>47</v>
      </c>
      <c r="H9" s="49">
        <f t="shared" si="0"/>
        <v>1422</v>
      </c>
      <c r="I9" s="50">
        <f t="shared" si="0"/>
        <v>4</v>
      </c>
    </row>
    <row r="10" spans="1:9" ht="15">
      <c r="A10" s="23"/>
      <c r="B10" s="31"/>
      <c r="C10" s="51"/>
      <c r="D10" s="51"/>
      <c r="E10" s="51"/>
      <c r="F10" s="51"/>
      <c r="G10" s="51"/>
      <c r="H10" s="52"/>
      <c r="I10" s="32"/>
    </row>
    <row r="11" spans="1:9" ht="15">
      <c r="A11" s="33" t="s">
        <v>333</v>
      </c>
      <c r="B11" s="34">
        <f aca="true" t="shared" si="1" ref="B11:B21">SUM(C11:I11)</f>
        <v>346</v>
      </c>
      <c r="C11" s="31">
        <v>321</v>
      </c>
      <c r="D11" s="31">
        <v>3</v>
      </c>
      <c r="E11" s="31">
        <v>4</v>
      </c>
      <c r="F11" s="31">
        <v>0</v>
      </c>
      <c r="G11" s="31">
        <v>0</v>
      </c>
      <c r="H11" s="32">
        <v>18</v>
      </c>
      <c r="I11" s="32">
        <v>0</v>
      </c>
    </row>
    <row r="12" spans="1:9" ht="15">
      <c r="A12" s="33" t="s">
        <v>334</v>
      </c>
      <c r="B12" s="34">
        <f t="shared" si="1"/>
        <v>1623</v>
      </c>
      <c r="C12" s="31">
        <v>1258</v>
      </c>
      <c r="D12" s="31">
        <v>65</v>
      </c>
      <c r="E12" s="31">
        <v>33</v>
      </c>
      <c r="F12" s="31">
        <v>4</v>
      </c>
      <c r="G12" s="31">
        <v>0</v>
      </c>
      <c r="H12" s="32">
        <v>263</v>
      </c>
      <c r="I12" s="32">
        <v>0</v>
      </c>
    </row>
    <row r="13" spans="1:9" ht="15">
      <c r="A13" s="33" t="s">
        <v>335</v>
      </c>
      <c r="B13" s="34">
        <f t="shared" si="1"/>
        <v>1724</v>
      </c>
      <c r="C13" s="31">
        <v>1129</v>
      </c>
      <c r="D13" s="31">
        <v>207</v>
      </c>
      <c r="E13" s="31">
        <v>31</v>
      </c>
      <c r="F13" s="31">
        <v>5</v>
      </c>
      <c r="G13" s="31">
        <v>1</v>
      </c>
      <c r="H13" s="32">
        <v>351</v>
      </c>
      <c r="I13" s="32">
        <v>0</v>
      </c>
    </row>
    <row r="14" spans="1:9" ht="15">
      <c r="A14" s="33" t="s">
        <v>336</v>
      </c>
      <c r="B14" s="34">
        <f t="shared" si="1"/>
        <v>1301</v>
      </c>
      <c r="C14" s="31">
        <v>701</v>
      </c>
      <c r="D14" s="31">
        <v>277</v>
      </c>
      <c r="E14" s="31">
        <v>57</v>
      </c>
      <c r="F14" s="31">
        <v>3</v>
      </c>
      <c r="G14" s="31">
        <v>6</v>
      </c>
      <c r="H14" s="32">
        <v>256</v>
      </c>
      <c r="I14" s="32">
        <v>1</v>
      </c>
    </row>
    <row r="15" spans="1:9" ht="15">
      <c r="A15" s="33" t="s">
        <v>337</v>
      </c>
      <c r="B15" s="34">
        <f t="shared" si="1"/>
        <v>933</v>
      </c>
      <c r="C15" s="31">
        <v>412</v>
      </c>
      <c r="D15" s="31">
        <v>248</v>
      </c>
      <c r="E15" s="31">
        <v>59</v>
      </c>
      <c r="F15" s="31">
        <v>8</v>
      </c>
      <c r="G15" s="31">
        <v>2</v>
      </c>
      <c r="H15" s="32">
        <v>203</v>
      </c>
      <c r="I15" s="32">
        <v>1</v>
      </c>
    </row>
    <row r="16" spans="1:9" ht="15">
      <c r="A16" s="33" t="s">
        <v>338</v>
      </c>
      <c r="B16" s="34">
        <f t="shared" si="1"/>
        <v>720</v>
      </c>
      <c r="C16" s="31">
        <v>268</v>
      </c>
      <c r="D16" s="31">
        <v>236</v>
      </c>
      <c r="E16" s="31">
        <v>70</v>
      </c>
      <c r="F16" s="31">
        <v>6</v>
      </c>
      <c r="G16" s="31">
        <v>6</v>
      </c>
      <c r="H16" s="32">
        <v>134</v>
      </c>
      <c r="I16" s="32">
        <v>0</v>
      </c>
    </row>
    <row r="17" spans="1:9" ht="15">
      <c r="A17" s="33" t="s">
        <v>339</v>
      </c>
      <c r="B17" s="34">
        <f t="shared" si="1"/>
        <v>506</v>
      </c>
      <c r="C17" s="31">
        <v>196</v>
      </c>
      <c r="D17" s="31">
        <v>166</v>
      </c>
      <c r="E17" s="31">
        <v>55</v>
      </c>
      <c r="F17" s="31">
        <v>7</v>
      </c>
      <c r="G17" s="31">
        <v>6</v>
      </c>
      <c r="H17" s="32">
        <v>75</v>
      </c>
      <c r="I17" s="32">
        <v>1</v>
      </c>
    </row>
    <row r="18" spans="1:9" ht="15">
      <c r="A18" s="33" t="s">
        <v>340</v>
      </c>
      <c r="B18" s="34">
        <f t="shared" si="1"/>
        <v>398</v>
      </c>
      <c r="C18" s="31">
        <v>139</v>
      </c>
      <c r="D18" s="31">
        <v>157</v>
      </c>
      <c r="E18" s="31">
        <v>36</v>
      </c>
      <c r="F18" s="31">
        <v>6</v>
      </c>
      <c r="G18" s="31">
        <v>5</v>
      </c>
      <c r="H18" s="32">
        <v>55</v>
      </c>
      <c r="I18" s="32">
        <v>0</v>
      </c>
    </row>
    <row r="19" spans="1:9" ht="15">
      <c r="A19" s="33" t="s">
        <v>341</v>
      </c>
      <c r="B19" s="34">
        <f t="shared" si="1"/>
        <v>260</v>
      </c>
      <c r="C19" s="31">
        <v>65</v>
      </c>
      <c r="D19" s="31">
        <v>118</v>
      </c>
      <c r="E19" s="31">
        <v>29</v>
      </c>
      <c r="F19" s="31">
        <v>2</v>
      </c>
      <c r="G19" s="31">
        <v>7</v>
      </c>
      <c r="H19" s="32">
        <v>39</v>
      </c>
      <c r="I19" s="32">
        <v>0</v>
      </c>
    </row>
    <row r="20" spans="1:9" ht="15">
      <c r="A20" s="33" t="s">
        <v>570</v>
      </c>
      <c r="B20" s="34">
        <f t="shared" si="1"/>
        <v>151</v>
      </c>
      <c r="C20" s="31">
        <v>28</v>
      </c>
      <c r="D20" s="31">
        <v>74</v>
      </c>
      <c r="E20" s="31">
        <v>20</v>
      </c>
      <c r="F20" s="31">
        <v>3</v>
      </c>
      <c r="G20" s="31">
        <v>4</v>
      </c>
      <c r="H20" s="32">
        <v>21</v>
      </c>
      <c r="I20" s="10">
        <v>1</v>
      </c>
    </row>
    <row r="21" spans="1:9" ht="15">
      <c r="A21" s="33" t="s">
        <v>419</v>
      </c>
      <c r="B21" s="34">
        <f t="shared" si="1"/>
        <v>123</v>
      </c>
      <c r="C21" s="31">
        <v>27</v>
      </c>
      <c r="D21" s="31">
        <v>62</v>
      </c>
      <c r="E21" s="31">
        <v>15</v>
      </c>
      <c r="F21" s="31">
        <v>2</v>
      </c>
      <c r="G21" s="31">
        <v>10</v>
      </c>
      <c r="H21" s="32">
        <v>7</v>
      </c>
      <c r="I21" s="10">
        <v>0</v>
      </c>
    </row>
    <row r="22" spans="1:9" ht="15">
      <c r="A22" s="53"/>
      <c r="B22" s="37"/>
      <c r="C22" s="54"/>
      <c r="D22" s="54"/>
      <c r="E22" s="54"/>
      <c r="F22" s="54"/>
      <c r="G22" s="54"/>
      <c r="H22" s="36"/>
      <c r="I22" s="55"/>
    </row>
    <row r="23" spans="1:9" ht="15">
      <c r="A23" s="19" t="s">
        <v>342</v>
      </c>
      <c r="B23" s="23"/>
      <c r="C23" s="23"/>
      <c r="D23" s="23"/>
      <c r="E23" s="23"/>
      <c r="F23" s="23"/>
      <c r="G23" s="25"/>
      <c r="H23" s="25"/>
      <c r="I23" s="25"/>
    </row>
    <row r="24" spans="1:9" ht="15">
      <c r="A24" s="19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9"/>
      <c r="B29" s="19"/>
      <c r="C29" s="19"/>
      <c r="D29" s="56"/>
      <c r="E29" s="56"/>
      <c r="F29" s="56"/>
      <c r="G29" s="56"/>
      <c r="H29" s="56"/>
      <c r="I29" s="56"/>
    </row>
    <row r="30" spans="1:9" ht="15">
      <c r="A30" s="19"/>
      <c r="B30" s="19"/>
      <c r="C30" s="19"/>
      <c r="D30" s="56"/>
      <c r="E30" s="56"/>
      <c r="F30" s="56"/>
      <c r="G30" s="56"/>
      <c r="H30" s="56"/>
      <c r="I30" s="56"/>
    </row>
    <row r="31" spans="1:9" ht="15">
      <c r="A31" s="19"/>
      <c r="B31" s="19"/>
      <c r="C31" s="19"/>
      <c r="D31" s="56"/>
      <c r="E31" s="56"/>
      <c r="F31" s="56"/>
      <c r="G31" s="56"/>
      <c r="H31" s="56"/>
      <c r="I31" s="56"/>
    </row>
    <row r="32" spans="1:9" ht="15">
      <c r="A32" s="19"/>
      <c r="B32" s="19"/>
      <c r="C32" s="19"/>
      <c r="D32" s="56"/>
      <c r="E32" s="56"/>
      <c r="F32" s="56"/>
      <c r="G32" s="56"/>
      <c r="H32" s="56"/>
      <c r="I32" s="56"/>
    </row>
    <row r="33" spans="1:9" ht="15">
      <c r="A33" s="19"/>
      <c r="B33" s="19"/>
      <c r="C33" s="19"/>
      <c r="D33" s="56"/>
      <c r="E33" s="56"/>
      <c r="F33" s="56"/>
      <c r="G33" s="56"/>
      <c r="H33" s="56"/>
      <c r="I33" s="56"/>
    </row>
    <row r="34" spans="1:9" ht="15">
      <c r="A34" s="19"/>
      <c r="B34" s="19"/>
      <c r="C34" s="19"/>
      <c r="D34" s="56"/>
      <c r="E34" s="56"/>
      <c r="F34" s="56"/>
      <c r="G34" s="56"/>
      <c r="H34" s="56"/>
      <c r="I34" s="56"/>
    </row>
    <row r="35" spans="1:9" ht="15">
      <c r="A35" s="19"/>
      <c r="B35" s="19"/>
      <c r="C35" s="19"/>
      <c r="D35" s="56"/>
      <c r="E35" s="56"/>
      <c r="F35" s="56"/>
      <c r="G35" s="56"/>
      <c r="H35" s="56"/>
      <c r="I35" s="56"/>
    </row>
    <row r="36" spans="1:9" ht="15">
      <c r="A36" s="19"/>
      <c r="B36" s="19"/>
      <c r="C36" s="19"/>
      <c r="D36" s="56"/>
      <c r="E36" s="56"/>
      <c r="F36" s="56"/>
      <c r="G36" s="56"/>
      <c r="H36" s="56"/>
      <c r="I36" s="56"/>
    </row>
    <row r="37" spans="1:9" ht="15">
      <c r="A37" s="19"/>
      <c r="B37" s="19"/>
      <c r="C37" s="19"/>
      <c r="D37" s="56"/>
      <c r="E37" s="56"/>
      <c r="F37" s="56"/>
      <c r="G37" s="56"/>
      <c r="H37" s="56"/>
      <c r="I37" s="56"/>
    </row>
    <row r="38" spans="1:9" ht="15">
      <c r="A38" s="19"/>
      <c r="B38" s="19"/>
      <c r="C38" s="19"/>
      <c r="D38" s="56"/>
      <c r="E38" s="56"/>
      <c r="F38" s="56"/>
      <c r="G38" s="56"/>
      <c r="H38" s="56"/>
      <c r="I38" s="56"/>
    </row>
    <row r="39" spans="1:9" ht="15">
      <c r="A39" s="19"/>
      <c r="B39" s="19"/>
      <c r="C39" s="19"/>
      <c r="D39" s="56"/>
      <c r="E39" s="56"/>
      <c r="F39" s="56"/>
      <c r="G39" s="56"/>
      <c r="H39" s="56"/>
      <c r="I39" s="56"/>
    </row>
    <row r="40" spans="1:9" ht="15">
      <c r="A40" s="19"/>
      <c r="B40" s="19"/>
      <c r="C40" s="19"/>
      <c r="D40" s="56"/>
      <c r="E40" s="56"/>
      <c r="F40" s="56"/>
      <c r="G40" s="56"/>
      <c r="H40" s="56"/>
      <c r="I40" s="56"/>
    </row>
    <row r="41" spans="1:9" ht="15">
      <c r="A41" s="19"/>
      <c r="B41" s="19"/>
      <c r="C41" s="19"/>
      <c r="D41" s="56"/>
      <c r="E41" s="56"/>
      <c r="F41" s="56"/>
      <c r="G41" s="56"/>
      <c r="H41" s="56"/>
      <c r="I41" s="56"/>
    </row>
    <row r="42" spans="1:9" ht="15">
      <c r="A42" s="19"/>
      <c r="B42" s="19"/>
      <c r="C42" s="19"/>
      <c r="D42" s="56"/>
      <c r="E42" s="56"/>
      <c r="F42" s="56"/>
      <c r="G42" s="56"/>
      <c r="H42" s="56"/>
      <c r="I42" s="56"/>
    </row>
    <row r="43" spans="1:9" ht="15">
      <c r="A43" s="19"/>
      <c r="B43" s="19"/>
      <c r="C43" s="19"/>
      <c r="D43" s="56"/>
      <c r="E43" s="56"/>
      <c r="F43" s="56"/>
      <c r="G43" s="56"/>
      <c r="H43" s="56"/>
      <c r="I43" s="56"/>
    </row>
    <row r="44" spans="1:9" ht="1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</sheetData>
  <sheetProtection/>
  <mergeCells count="5">
    <mergeCell ref="A3:I3"/>
    <mergeCell ref="A4:I4"/>
    <mergeCell ref="A6:A7"/>
    <mergeCell ref="B6:B7"/>
    <mergeCell ref="C6:I6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5" zoomScaleNormal="75" zoomScalePageLayoutView="0" workbookViewId="0" topLeftCell="A1">
      <selection activeCell="S46" sqref="S46"/>
    </sheetView>
  </sheetViews>
  <sheetFormatPr defaultColWidth="23.00390625" defaultRowHeight="12.75"/>
  <cols>
    <col min="1" max="1" width="25.28125" style="24" customWidth="1"/>
    <col min="2" max="2" width="14.140625" style="24" customWidth="1"/>
    <col min="3" max="3" width="8.421875" style="24" bestFit="1" customWidth="1"/>
    <col min="4" max="4" width="11.421875" style="24" bestFit="1" customWidth="1"/>
    <col min="5" max="5" width="12.140625" style="24" bestFit="1" customWidth="1"/>
    <col min="6" max="9" width="13.28125" style="24" bestFit="1" customWidth="1"/>
    <col min="10" max="17" width="14.8515625" style="24" bestFit="1" customWidth="1"/>
    <col min="18" max="18" width="11.00390625" style="24" bestFit="1" customWidth="1"/>
    <col min="19" max="19" width="17.00390625" style="24" bestFit="1" customWidth="1"/>
    <col min="20" max="20" width="15.00390625" style="24" bestFit="1" customWidth="1"/>
    <col min="21" max="21" width="11.421875" style="24" bestFit="1" customWidth="1"/>
    <col min="22" max="22" width="23.00390625" style="24" customWidth="1"/>
    <col min="23" max="16384" width="23.00390625" style="24" customWidth="1"/>
  </cols>
  <sheetData>
    <row r="1" spans="1:27" ht="15">
      <c r="A1" s="21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3"/>
      <c r="W1" s="19"/>
      <c r="X1" s="19"/>
      <c r="Y1" s="19"/>
      <c r="Z1" s="19"/>
      <c r="AA1" s="19"/>
    </row>
    <row r="2" spans="1:27" ht="15">
      <c r="A2" s="40" t="s">
        <v>351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3"/>
      <c r="W2" s="19"/>
      <c r="X2" s="19"/>
      <c r="Y2" s="19"/>
      <c r="Z2" s="19"/>
      <c r="AA2" s="19"/>
    </row>
    <row r="3" spans="1:27" ht="15">
      <c r="A3" s="57" t="s">
        <v>422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23"/>
      <c r="W3" s="19"/>
      <c r="X3" s="19"/>
      <c r="Y3" s="19"/>
      <c r="Z3" s="19"/>
      <c r="AA3" s="19"/>
    </row>
    <row r="4" spans="1:27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23"/>
      <c r="W4" s="19"/>
      <c r="X4" s="19"/>
      <c r="Y4" s="19"/>
      <c r="Z4" s="19"/>
      <c r="AA4" s="19"/>
    </row>
    <row r="5" spans="1:27" ht="15">
      <c r="A5" s="74"/>
      <c r="B5" s="44" t="s">
        <v>352</v>
      </c>
      <c r="C5" s="74"/>
      <c r="D5" s="45" t="s">
        <v>562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6"/>
      <c r="W5" s="19"/>
      <c r="X5" s="19"/>
      <c r="Y5" s="19"/>
      <c r="Z5" s="19"/>
      <c r="AA5" s="19"/>
    </row>
    <row r="6" spans="1:27" ht="15">
      <c r="A6" s="75" t="s">
        <v>353</v>
      </c>
      <c r="B6" s="44"/>
      <c r="C6" s="76" t="s">
        <v>354</v>
      </c>
      <c r="D6" s="76" t="s">
        <v>355</v>
      </c>
      <c r="E6" s="76" t="s">
        <v>529</v>
      </c>
      <c r="F6" s="76" t="s">
        <v>515</v>
      </c>
      <c r="G6" s="76" t="s">
        <v>526</v>
      </c>
      <c r="H6" s="76" t="s">
        <v>530</v>
      </c>
      <c r="I6" s="76" t="s">
        <v>513</v>
      </c>
      <c r="J6" s="76" t="s">
        <v>514</v>
      </c>
      <c r="K6" s="76" t="s">
        <v>521</v>
      </c>
      <c r="L6" s="76" t="s">
        <v>522</v>
      </c>
      <c r="M6" s="76" t="s">
        <v>507</v>
      </c>
      <c r="N6" s="76" t="s">
        <v>550</v>
      </c>
      <c r="O6" s="76" t="s">
        <v>520</v>
      </c>
      <c r="P6" s="76" t="s">
        <v>356</v>
      </c>
      <c r="Q6" s="76" t="s">
        <v>357</v>
      </c>
      <c r="R6" s="76" t="s">
        <v>358</v>
      </c>
      <c r="S6" s="74" t="s">
        <v>359</v>
      </c>
      <c r="T6" s="77" t="s">
        <v>360</v>
      </c>
      <c r="U6" s="74" t="s">
        <v>361</v>
      </c>
      <c r="V6" s="66"/>
      <c r="W6" s="19"/>
      <c r="X6" s="19"/>
      <c r="Y6" s="19"/>
      <c r="Z6" s="19"/>
      <c r="AA6" s="19"/>
    </row>
    <row r="7" spans="1:27" ht="15">
      <c r="A7" s="75" t="s">
        <v>362</v>
      </c>
      <c r="B7" s="44"/>
      <c r="C7" s="78" t="s">
        <v>531</v>
      </c>
      <c r="D7" s="78" t="s">
        <v>363</v>
      </c>
      <c r="E7" s="78" t="s">
        <v>364</v>
      </c>
      <c r="F7" s="78" t="s">
        <v>364</v>
      </c>
      <c r="G7" s="78" t="s">
        <v>364</v>
      </c>
      <c r="H7" s="78" t="s">
        <v>364</v>
      </c>
      <c r="I7" s="78" t="s">
        <v>364</v>
      </c>
      <c r="J7" s="78" t="s">
        <v>364</v>
      </c>
      <c r="K7" s="78" t="s">
        <v>364</v>
      </c>
      <c r="L7" s="78" t="s">
        <v>364</v>
      </c>
      <c r="M7" s="78" t="s">
        <v>364</v>
      </c>
      <c r="N7" s="78" t="s">
        <v>364</v>
      </c>
      <c r="O7" s="78" t="s">
        <v>364</v>
      </c>
      <c r="P7" s="78" t="s">
        <v>364</v>
      </c>
      <c r="Q7" s="78" t="s">
        <v>364</v>
      </c>
      <c r="R7" s="78" t="s">
        <v>365</v>
      </c>
      <c r="S7" s="75" t="s">
        <v>366</v>
      </c>
      <c r="T7" s="79" t="s">
        <v>367</v>
      </c>
      <c r="U7" s="75" t="s">
        <v>368</v>
      </c>
      <c r="V7" s="66"/>
      <c r="W7" s="19"/>
      <c r="X7" s="19"/>
      <c r="Y7" s="19"/>
      <c r="Z7" s="19"/>
      <c r="AA7" s="19"/>
    </row>
    <row r="8" spans="1:27" ht="15">
      <c r="A8" s="80"/>
      <c r="B8" s="44"/>
      <c r="C8" s="81"/>
      <c r="D8" s="82" t="s">
        <v>529</v>
      </c>
      <c r="E8" s="82" t="s">
        <v>369</v>
      </c>
      <c r="F8" s="82" t="s">
        <v>370</v>
      </c>
      <c r="G8" s="82" t="s">
        <v>371</v>
      </c>
      <c r="H8" s="82" t="s">
        <v>372</v>
      </c>
      <c r="I8" s="82" t="s">
        <v>373</v>
      </c>
      <c r="J8" s="82" t="s">
        <v>374</v>
      </c>
      <c r="K8" s="82" t="s">
        <v>375</v>
      </c>
      <c r="L8" s="82" t="s">
        <v>376</v>
      </c>
      <c r="M8" s="82" t="s">
        <v>377</v>
      </c>
      <c r="N8" s="82" t="s">
        <v>378</v>
      </c>
      <c r="O8" s="82" t="s">
        <v>379</v>
      </c>
      <c r="P8" s="82" t="s">
        <v>380</v>
      </c>
      <c r="Q8" s="82" t="s">
        <v>381</v>
      </c>
      <c r="R8" s="82" t="s">
        <v>382</v>
      </c>
      <c r="S8" s="83"/>
      <c r="T8" s="84"/>
      <c r="U8" s="80"/>
      <c r="V8" s="66"/>
      <c r="W8" s="19"/>
      <c r="X8" s="19"/>
      <c r="Y8" s="19"/>
      <c r="Z8" s="19"/>
      <c r="AA8" s="19"/>
    </row>
    <row r="9" spans="1:27" ht="15">
      <c r="A9" s="68"/>
      <c r="B9" s="6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67"/>
      <c r="T9" s="70"/>
      <c r="U9" s="71"/>
      <c r="V9" s="66"/>
      <c r="W9" s="19"/>
      <c r="X9" s="19"/>
      <c r="Y9" s="19"/>
      <c r="Z9" s="19"/>
      <c r="AA9" s="19"/>
    </row>
    <row r="10" spans="1:27" ht="20.25" customHeight="1">
      <c r="A10" s="28" t="s">
        <v>383</v>
      </c>
      <c r="B10" s="29">
        <f aca="true" t="shared" si="0" ref="B10:U10">SUM(B12:B22)</f>
        <v>7363</v>
      </c>
      <c r="C10" s="29">
        <f t="shared" si="0"/>
        <v>105</v>
      </c>
      <c r="D10" s="29">
        <f t="shared" si="0"/>
        <v>584</v>
      </c>
      <c r="E10" s="29">
        <f t="shared" si="0"/>
        <v>319</v>
      </c>
      <c r="F10" s="29">
        <f t="shared" si="0"/>
        <v>225</v>
      </c>
      <c r="G10" s="29">
        <f t="shared" si="0"/>
        <v>145</v>
      </c>
      <c r="H10" s="29">
        <f t="shared" si="0"/>
        <v>1062</v>
      </c>
      <c r="I10" s="29">
        <f t="shared" si="0"/>
        <v>1181</v>
      </c>
      <c r="J10" s="29">
        <f t="shared" si="0"/>
        <v>589</v>
      </c>
      <c r="K10" s="29">
        <f t="shared" si="0"/>
        <v>362</v>
      </c>
      <c r="L10" s="29">
        <f t="shared" si="0"/>
        <v>163</v>
      </c>
      <c r="M10" s="29">
        <f t="shared" si="0"/>
        <v>108</v>
      </c>
      <c r="N10" s="29">
        <f t="shared" si="0"/>
        <v>55</v>
      </c>
      <c r="O10" s="29">
        <f t="shared" si="0"/>
        <v>53</v>
      </c>
      <c r="P10" s="29">
        <f t="shared" si="0"/>
        <v>21</v>
      </c>
      <c r="Q10" s="29">
        <f t="shared" si="0"/>
        <v>8</v>
      </c>
      <c r="R10" s="72">
        <f t="shared" si="0"/>
        <v>24</v>
      </c>
      <c r="S10" s="29">
        <f t="shared" si="0"/>
        <v>2225</v>
      </c>
      <c r="T10" s="29">
        <f t="shared" si="0"/>
        <v>25</v>
      </c>
      <c r="U10" s="30">
        <f t="shared" si="0"/>
        <v>109</v>
      </c>
      <c r="V10" s="66"/>
      <c r="W10" s="19"/>
      <c r="X10" s="19"/>
      <c r="Y10" s="19"/>
      <c r="Z10" s="19"/>
      <c r="AA10" s="19"/>
    </row>
    <row r="11" spans="1:27" ht="20.25" customHeight="1">
      <c r="A11" s="23"/>
      <c r="B11" s="3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10"/>
      <c r="U11" s="10"/>
      <c r="V11" s="23"/>
      <c r="W11" s="19"/>
      <c r="X11" s="19"/>
      <c r="Y11" s="19"/>
      <c r="Z11" s="19"/>
      <c r="AA11" s="19"/>
    </row>
    <row r="12" spans="1:27" ht="20.25" customHeight="1">
      <c r="A12" s="33" t="s">
        <v>333</v>
      </c>
      <c r="B12" s="34">
        <f>SUM(C12:U12)</f>
        <v>324</v>
      </c>
      <c r="C12" s="31">
        <v>0</v>
      </c>
      <c r="D12" s="31">
        <v>10</v>
      </c>
      <c r="E12" s="31">
        <v>1</v>
      </c>
      <c r="F12" s="31">
        <v>8</v>
      </c>
      <c r="G12" s="31">
        <v>3</v>
      </c>
      <c r="H12" s="31">
        <v>115</v>
      </c>
      <c r="I12" s="31">
        <v>63</v>
      </c>
      <c r="J12" s="31">
        <v>26</v>
      </c>
      <c r="K12" s="31">
        <v>8</v>
      </c>
      <c r="L12" s="31">
        <v>1</v>
      </c>
      <c r="M12" s="31">
        <v>3</v>
      </c>
      <c r="N12" s="31">
        <v>3</v>
      </c>
      <c r="O12" s="31">
        <v>1</v>
      </c>
      <c r="P12" s="31">
        <v>0</v>
      </c>
      <c r="Q12" s="31">
        <v>0</v>
      </c>
      <c r="R12" s="31">
        <v>0</v>
      </c>
      <c r="S12" s="52">
        <v>80</v>
      </c>
      <c r="T12" s="10">
        <v>0</v>
      </c>
      <c r="U12" s="32">
        <v>2</v>
      </c>
      <c r="V12" s="23"/>
      <c r="X12" s="19"/>
      <c r="Y12" s="19"/>
      <c r="Z12" s="19"/>
      <c r="AA12" s="19"/>
    </row>
    <row r="13" spans="1:27" ht="20.25" customHeight="1">
      <c r="A13" s="33" t="s">
        <v>334</v>
      </c>
      <c r="B13" s="34">
        <f aca="true" t="shared" si="1" ref="B13:B22">SUM(C13:U13)</f>
        <v>1490</v>
      </c>
      <c r="C13" s="31">
        <v>12</v>
      </c>
      <c r="D13" s="31">
        <v>75</v>
      </c>
      <c r="E13" s="31">
        <v>42</v>
      </c>
      <c r="F13" s="31">
        <v>19</v>
      </c>
      <c r="G13" s="31">
        <v>20</v>
      </c>
      <c r="H13" s="31">
        <v>303</v>
      </c>
      <c r="I13" s="31">
        <v>314</v>
      </c>
      <c r="J13" s="31">
        <v>113</v>
      </c>
      <c r="K13" s="31">
        <v>74</v>
      </c>
      <c r="L13" s="31">
        <v>45</v>
      </c>
      <c r="M13" s="31">
        <v>19</v>
      </c>
      <c r="N13" s="31">
        <v>9</v>
      </c>
      <c r="O13" s="31">
        <v>15</v>
      </c>
      <c r="P13" s="31">
        <v>2</v>
      </c>
      <c r="Q13" s="31">
        <v>2</v>
      </c>
      <c r="R13" s="31">
        <v>7</v>
      </c>
      <c r="S13" s="52">
        <v>410</v>
      </c>
      <c r="T13" s="10">
        <v>1</v>
      </c>
      <c r="U13" s="32">
        <v>8</v>
      </c>
      <c r="V13" s="23"/>
      <c r="X13" s="19"/>
      <c r="Y13" s="19"/>
      <c r="Z13" s="19"/>
      <c r="AA13" s="19"/>
    </row>
    <row r="14" spans="1:27" ht="20.25" customHeight="1">
      <c r="A14" s="33" t="s">
        <v>335</v>
      </c>
      <c r="B14" s="34">
        <f t="shared" si="1"/>
        <v>1582</v>
      </c>
      <c r="C14" s="31">
        <v>22</v>
      </c>
      <c r="D14" s="31">
        <v>126</v>
      </c>
      <c r="E14" s="31">
        <v>70</v>
      </c>
      <c r="F14" s="31">
        <v>51</v>
      </c>
      <c r="G14" s="31">
        <v>39</v>
      </c>
      <c r="H14" s="31">
        <v>227</v>
      </c>
      <c r="I14" s="31">
        <v>292</v>
      </c>
      <c r="J14" s="31">
        <v>106</v>
      </c>
      <c r="K14" s="31">
        <v>73</v>
      </c>
      <c r="L14" s="31">
        <v>32</v>
      </c>
      <c r="M14" s="31">
        <v>19</v>
      </c>
      <c r="N14" s="31">
        <v>16</v>
      </c>
      <c r="O14" s="31">
        <v>17</v>
      </c>
      <c r="P14" s="31">
        <v>6</v>
      </c>
      <c r="Q14" s="31">
        <v>1</v>
      </c>
      <c r="R14" s="31">
        <v>5</v>
      </c>
      <c r="S14" s="52">
        <v>448</v>
      </c>
      <c r="T14" s="10">
        <v>5</v>
      </c>
      <c r="U14" s="32">
        <v>27</v>
      </c>
      <c r="V14" s="23"/>
      <c r="X14" s="19"/>
      <c r="Y14" s="19"/>
      <c r="Z14" s="19"/>
      <c r="AA14" s="19"/>
    </row>
    <row r="15" spans="1:27" ht="20.25" customHeight="1">
      <c r="A15" s="33" t="s">
        <v>336</v>
      </c>
      <c r="B15" s="34">
        <f t="shared" si="1"/>
        <v>1194</v>
      </c>
      <c r="C15" s="31">
        <v>19</v>
      </c>
      <c r="D15" s="31">
        <v>119</v>
      </c>
      <c r="E15" s="31">
        <v>65</v>
      </c>
      <c r="F15" s="31">
        <v>48</v>
      </c>
      <c r="G15" s="31">
        <v>26</v>
      </c>
      <c r="H15" s="31">
        <v>148</v>
      </c>
      <c r="I15" s="31">
        <v>180</v>
      </c>
      <c r="J15" s="31">
        <v>93</v>
      </c>
      <c r="K15" s="31">
        <v>53</v>
      </c>
      <c r="L15" s="31">
        <v>31</v>
      </c>
      <c r="M15" s="31">
        <v>10</v>
      </c>
      <c r="N15" s="31">
        <v>8</v>
      </c>
      <c r="O15" s="31">
        <v>3</v>
      </c>
      <c r="P15" s="31">
        <v>5</v>
      </c>
      <c r="Q15" s="31">
        <v>2</v>
      </c>
      <c r="R15" s="31">
        <v>5</v>
      </c>
      <c r="S15" s="52">
        <v>353</v>
      </c>
      <c r="T15" s="10">
        <v>5</v>
      </c>
      <c r="U15" s="32">
        <v>21</v>
      </c>
      <c r="V15" s="23"/>
      <c r="X15" s="19"/>
      <c r="Y15" s="19"/>
      <c r="Z15" s="19"/>
      <c r="AA15" s="19"/>
    </row>
    <row r="16" spans="1:27" ht="20.25" customHeight="1">
      <c r="A16" s="33" t="s">
        <v>337</v>
      </c>
      <c r="B16" s="34">
        <f t="shared" si="1"/>
        <v>847</v>
      </c>
      <c r="C16" s="31">
        <v>14</v>
      </c>
      <c r="D16" s="31">
        <v>70</v>
      </c>
      <c r="E16" s="31">
        <v>52</v>
      </c>
      <c r="F16" s="31">
        <v>29</v>
      </c>
      <c r="G16" s="31">
        <v>21</v>
      </c>
      <c r="H16" s="31">
        <v>95</v>
      </c>
      <c r="I16" s="31">
        <v>130</v>
      </c>
      <c r="J16" s="31">
        <v>75</v>
      </c>
      <c r="K16" s="31">
        <v>46</v>
      </c>
      <c r="L16" s="31">
        <v>19</v>
      </c>
      <c r="M16" s="31">
        <v>14</v>
      </c>
      <c r="N16" s="31">
        <v>6</v>
      </c>
      <c r="O16" s="31">
        <v>6</v>
      </c>
      <c r="P16" s="31">
        <v>3</v>
      </c>
      <c r="Q16" s="31">
        <v>1</v>
      </c>
      <c r="R16" s="31">
        <v>1</v>
      </c>
      <c r="S16" s="52">
        <v>252</v>
      </c>
      <c r="T16" s="10">
        <v>2</v>
      </c>
      <c r="U16" s="32">
        <v>11</v>
      </c>
      <c r="V16" s="23"/>
      <c r="X16" s="19"/>
      <c r="Y16" s="19"/>
      <c r="Z16" s="19"/>
      <c r="AA16" s="19"/>
    </row>
    <row r="17" spans="1:27" ht="20.25" customHeight="1">
      <c r="A17" s="33" t="s">
        <v>338</v>
      </c>
      <c r="B17" s="34">
        <f t="shared" si="1"/>
        <v>643</v>
      </c>
      <c r="C17" s="31">
        <v>7</v>
      </c>
      <c r="D17" s="31">
        <v>71</v>
      </c>
      <c r="E17" s="31">
        <v>29</v>
      </c>
      <c r="F17" s="31">
        <v>25</v>
      </c>
      <c r="G17" s="31">
        <v>14</v>
      </c>
      <c r="H17" s="31">
        <v>58</v>
      </c>
      <c r="I17" s="31">
        <v>71</v>
      </c>
      <c r="J17" s="31">
        <v>65</v>
      </c>
      <c r="K17" s="31">
        <v>39</v>
      </c>
      <c r="L17" s="31">
        <v>14</v>
      </c>
      <c r="M17" s="31">
        <v>19</v>
      </c>
      <c r="N17" s="31">
        <v>3</v>
      </c>
      <c r="O17" s="31">
        <v>3</v>
      </c>
      <c r="P17" s="31">
        <v>2</v>
      </c>
      <c r="Q17" s="31">
        <v>1</v>
      </c>
      <c r="R17" s="31">
        <v>1</v>
      </c>
      <c r="S17" s="52">
        <v>209</v>
      </c>
      <c r="T17" s="10">
        <v>3</v>
      </c>
      <c r="U17" s="32">
        <v>9</v>
      </c>
      <c r="V17" s="23"/>
      <c r="X17" s="19"/>
      <c r="Y17" s="19"/>
      <c r="Z17" s="19"/>
      <c r="AA17" s="19"/>
    </row>
    <row r="18" spans="1:27" ht="20.25" customHeight="1">
      <c r="A18" s="33" t="s">
        <v>339</v>
      </c>
      <c r="B18" s="34">
        <f t="shared" si="1"/>
        <v>450</v>
      </c>
      <c r="C18" s="31">
        <v>10</v>
      </c>
      <c r="D18" s="31">
        <v>32</v>
      </c>
      <c r="E18" s="31">
        <v>25</v>
      </c>
      <c r="F18" s="31">
        <v>15</v>
      </c>
      <c r="G18" s="31">
        <v>11</v>
      </c>
      <c r="H18" s="31">
        <v>42</v>
      </c>
      <c r="I18" s="31">
        <v>43</v>
      </c>
      <c r="J18" s="31">
        <v>39</v>
      </c>
      <c r="K18" s="31">
        <v>23</v>
      </c>
      <c r="L18" s="31">
        <v>8</v>
      </c>
      <c r="M18" s="31">
        <v>9</v>
      </c>
      <c r="N18" s="31">
        <v>5</v>
      </c>
      <c r="O18" s="31">
        <v>3</v>
      </c>
      <c r="P18" s="31">
        <v>1</v>
      </c>
      <c r="Q18" s="31">
        <v>0</v>
      </c>
      <c r="R18" s="31">
        <v>2</v>
      </c>
      <c r="S18" s="52">
        <v>159</v>
      </c>
      <c r="T18" s="10">
        <v>3</v>
      </c>
      <c r="U18" s="32">
        <v>20</v>
      </c>
      <c r="V18" s="23"/>
      <c r="X18" s="19"/>
      <c r="Y18" s="19"/>
      <c r="Z18" s="19"/>
      <c r="AA18" s="19"/>
    </row>
    <row r="19" spans="1:27" ht="20.25" customHeight="1">
      <c r="A19" s="33" t="s">
        <v>340</v>
      </c>
      <c r="B19" s="34">
        <f t="shared" si="1"/>
        <v>345</v>
      </c>
      <c r="C19" s="31">
        <v>6</v>
      </c>
      <c r="D19" s="31">
        <v>36</v>
      </c>
      <c r="E19" s="31">
        <v>16</v>
      </c>
      <c r="F19" s="31">
        <v>15</v>
      </c>
      <c r="G19" s="31">
        <v>5</v>
      </c>
      <c r="H19" s="31">
        <v>39</v>
      </c>
      <c r="I19" s="31">
        <v>42</v>
      </c>
      <c r="J19" s="31">
        <v>27</v>
      </c>
      <c r="K19" s="31">
        <v>15</v>
      </c>
      <c r="L19" s="31">
        <v>7</v>
      </c>
      <c r="M19" s="31">
        <v>7</v>
      </c>
      <c r="N19" s="31">
        <v>4</v>
      </c>
      <c r="O19" s="31">
        <v>0</v>
      </c>
      <c r="P19" s="31">
        <v>1</v>
      </c>
      <c r="Q19" s="31">
        <v>0</v>
      </c>
      <c r="R19" s="31">
        <v>3</v>
      </c>
      <c r="S19" s="52">
        <v>116</v>
      </c>
      <c r="T19" s="10">
        <v>1</v>
      </c>
      <c r="U19" s="32">
        <v>5</v>
      </c>
      <c r="V19" s="23"/>
      <c r="X19" s="19"/>
      <c r="Y19" s="19"/>
      <c r="Z19" s="19"/>
      <c r="AA19" s="19"/>
    </row>
    <row r="20" spans="1:27" ht="20.25" customHeight="1">
      <c r="A20" s="33" t="s">
        <v>341</v>
      </c>
      <c r="B20" s="34">
        <f t="shared" si="1"/>
        <v>234</v>
      </c>
      <c r="C20" s="31">
        <v>6</v>
      </c>
      <c r="D20" s="31">
        <v>31</v>
      </c>
      <c r="E20" s="31">
        <v>10</v>
      </c>
      <c r="F20" s="31">
        <v>10</v>
      </c>
      <c r="G20" s="31">
        <v>1</v>
      </c>
      <c r="H20" s="31">
        <v>18</v>
      </c>
      <c r="I20" s="31">
        <v>24</v>
      </c>
      <c r="J20" s="31">
        <v>21</v>
      </c>
      <c r="K20" s="31">
        <v>11</v>
      </c>
      <c r="L20" s="31">
        <v>3</v>
      </c>
      <c r="M20" s="31">
        <v>4</v>
      </c>
      <c r="N20" s="31">
        <v>1</v>
      </c>
      <c r="O20" s="31">
        <v>2</v>
      </c>
      <c r="P20" s="31">
        <v>0</v>
      </c>
      <c r="Q20" s="31">
        <v>0</v>
      </c>
      <c r="R20" s="31">
        <v>0</v>
      </c>
      <c r="S20" s="52">
        <v>88</v>
      </c>
      <c r="T20" s="10">
        <v>1</v>
      </c>
      <c r="U20" s="10">
        <v>3</v>
      </c>
      <c r="V20" s="23"/>
      <c r="X20" s="19"/>
      <c r="Y20" s="19"/>
      <c r="Z20" s="19"/>
      <c r="AA20" s="19"/>
    </row>
    <row r="21" spans="1:27" ht="20.25" customHeight="1">
      <c r="A21" s="33" t="s">
        <v>570</v>
      </c>
      <c r="B21" s="34">
        <f t="shared" si="1"/>
        <v>140</v>
      </c>
      <c r="C21" s="31">
        <v>4</v>
      </c>
      <c r="D21" s="31">
        <v>8</v>
      </c>
      <c r="E21" s="31">
        <v>3</v>
      </c>
      <c r="F21" s="31">
        <v>2</v>
      </c>
      <c r="G21" s="31">
        <v>3</v>
      </c>
      <c r="H21" s="31">
        <v>7</v>
      </c>
      <c r="I21" s="31">
        <v>11</v>
      </c>
      <c r="J21" s="31">
        <v>17</v>
      </c>
      <c r="K21" s="31">
        <v>11</v>
      </c>
      <c r="L21" s="31">
        <v>1</v>
      </c>
      <c r="M21" s="31">
        <v>3</v>
      </c>
      <c r="N21" s="31">
        <v>0</v>
      </c>
      <c r="O21" s="31">
        <v>2</v>
      </c>
      <c r="P21" s="31">
        <v>1</v>
      </c>
      <c r="Q21" s="31">
        <v>0</v>
      </c>
      <c r="R21" s="31">
        <v>0</v>
      </c>
      <c r="S21" s="52">
        <v>63</v>
      </c>
      <c r="T21" s="10">
        <v>1</v>
      </c>
      <c r="U21" s="10">
        <v>3</v>
      </c>
      <c r="V21" s="23"/>
      <c r="X21" s="19"/>
      <c r="Y21" s="19"/>
      <c r="Z21" s="19"/>
      <c r="AA21" s="19"/>
    </row>
    <row r="22" spans="1:27" ht="20.25" customHeight="1">
      <c r="A22" s="33" t="s">
        <v>419</v>
      </c>
      <c r="B22" s="34">
        <f t="shared" si="1"/>
        <v>114</v>
      </c>
      <c r="C22" s="31">
        <v>5</v>
      </c>
      <c r="D22" s="31">
        <v>6</v>
      </c>
      <c r="E22" s="31">
        <v>6</v>
      </c>
      <c r="F22" s="31">
        <v>3</v>
      </c>
      <c r="G22" s="31">
        <v>2</v>
      </c>
      <c r="H22" s="31">
        <v>10</v>
      </c>
      <c r="I22" s="31">
        <v>11</v>
      </c>
      <c r="J22" s="31">
        <v>7</v>
      </c>
      <c r="K22" s="31">
        <v>9</v>
      </c>
      <c r="L22" s="31">
        <v>2</v>
      </c>
      <c r="M22" s="31">
        <v>1</v>
      </c>
      <c r="N22" s="31">
        <v>0</v>
      </c>
      <c r="O22" s="31">
        <v>1</v>
      </c>
      <c r="P22" s="31">
        <v>0</v>
      </c>
      <c r="Q22" s="31">
        <v>1</v>
      </c>
      <c r="R22" s="31">
        <v>0</v>
      </c>
      <c r="S22" s="52">
        <v>47</v>
      </c>
      <c r="T22" s="10">
        <v>3</v>
      </c>
      <c r="U22" s="10">
        <v>0</v>
      </c>
      <c r="V22" s="23"/>
      <c r="X22" s="19"/>
      <c r="Y22" s="19"/>
      <c r="Z22" s="19"/>
      <c r="AA22" s="19"/>
    </row>
    <row r="23" spans="1:27" ht="15">
      <c r="A23" s="36"/>
      <c r="B23" s="37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36"/>
      <c r="T23" s="55"/>
      <c r="U23" s="55"/>
      <c r="V23" s="23"/>
      <c r="W23" s="19"/>
      <c r="X23" s="19"/>
      <c r="Y23" s="19"/>
      <c r="Z23" s="19"/>
      <c r="AA23" s="19"/>
    </row>
    <row r="24" spans="1:27" ht="15">
      <c r="A24" s="19" t="s">
        <v>342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9"/>
      <c r="X24" s="19"/>
      <c r="Y24" s="19"/>
      <c r="Z24" s="19"/>
      <c r="AA24" s="19"/>
    </row>
    <row r="27" spans="9:22" ht="15">
      <c r="I27" s="24" t="s">
        <v>469</v>
      </c>
      <c r="V27" s="56"/>
    </row>
  </sheetData>
  <sheetProtection/>
  <mergeCells count="4">
    <mergeCell ref="A2:U2"/>
    <mergeCell ref="A3:U3"/>
    <mergeCell ref="B5:B8"/>
    <mergeCell ref="D5:U5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4"/>
  <sheetViews>
    <sheetView zoomScale="75" zoomScaleNormal="75" zoomScaleSheetLayoutView="70" zoomScalePageLayoutView="0" workbookViewId="0" topLeftCell="A1">
      <selection activeCell="U41" sqref="U41"/>
    </sheetView>
  </sheetViews>
  <sheetFormatPr defaultColWidth="11.57421875" defaultRowHeight="12.75"/>
  <cols>
    <col min="1" max="1" width="25.28125" style="24" customWidth="1"/>
    <col min="2" max="2" width="11.421875" style="24" customWidth="1"/>
    <col min="3" max="3" width="8.421875" style="24" bestFit="1" customWidth="1"/>
    <col min="4" max="4" width="11.421875" style="24" bestFit="1" customWidth="1"/>
    <col min="5" max="5" width="12.140625" style="24" bestFit="1" customWidth="1"/>
    <col min="6" max="9" width="13.28125" style="24" bestFit="1" customWidth="1"/>
    <col min="10" max="15" width="14.8515625" style="24" bestFit="1" customWidth="1"/>
    <col min="16" max="16" width="17.28125" style="24" bestFit="1" customWidth="1"/>
    <col min="17" max="17" width="14.8515625" style="24" bestFit="1" customWidth="1"/>
    <col min="18" max="18" width="11.421875" style="24" bestFit="1" customWidth="1"/>
    <col min="19" max="16384" width="11.421875" style="24" customWidth="1"/>
  </cols>
  <sheetData>
    <row r="1" spans="1:70" ht="15">
      <c r="A1" s="21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3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15">
      <c r="A2" s="40" t="s">
        <v>384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23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ht="15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3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1:70" ht="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70" ht="15">
      <c r="A5" s="43" t="s">
        <v>471</v>
      </c>
      <c r="B5" s="44" t="s">
        <v>352</v>
      </c>
      <c r="C5" s="90" t="s">
        <v>385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91"/>
      <c r="P5" s="91"/>
      <c r="Q5" s="92"/>
      <c r="R5" s="92"/>
      <c r="S5" s="2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1:70" ht="15">
      <c r="A6" s="43"/>
      <c r="B6" s="44"/>
      <c r="C6" s="75" t="s">
        <v>354</v>
      </c>
      <c r="D6" s="93" t="s">
        <v>355</v>
      </c>
      <c r="E6" s="78" t="s">
        <v>529</v>
      </c>
      <c r="F6" s="78" t="s">
        <v>515</v>
      </c>
      <c r="G6" s="78" t="s">
        <v>526</v>
      </c>
      <c r="H6" s="78" t="s">
        <v>530</v>
      </c>
      <c r="I6" s="78" t="s">
        <v>513</v>
      </c>
      <c r="J6" s="78" t="s">
        <v>514</v>
      </c>
      <c r="K6" s="78" t="s">
        <v>521</v>
      </c>
      <c r="L6" s="78" t="s">
        <v>522</v>
      </c>
      <c r="M6" s="78" t="s">
        <v>507</v>
      </c>
      <c r="N6" s="78" t="s">
        <v>550</v>
      </c>
      <c r="O6" s="78" t="s">
        <v>520</v>
      </c>
      <c r="P6" s="75" t="s">
        <v>359</v>
      </c>
      <c r="Q6" s="77" t="s">
        <v>386</v>
      </c>
      <c r="R6" s="75" t="s">
        <v>387</v>
      </c>
      <c r="S6" s="23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ht="15">
      <c r="A7" s="43"/>
      <c r="B7" s="44"/>
      <c r="C7" s="75" t="s">
        <v>531</v>
      </c>
      <c r="D7" s="93" t="s">
        <v>363</v>
      </c>
      <c r="E7" s="78" t="s">
        <v>364</v>
      </c>
      <c r="F7" s="78" t="s">
        <v>364</v>
      </c>
      <c r="G7" s="78" t="s">
        <v>364</v>
      </c>
      <c r="H7" s="78" t="s">
        <v>364</v>
      </c>
      <c r="I7" s="78" t="s">
        <v>364</v>
      </c>
      <c r="J7" s="78" t="s">
        <v>364</v>
      </c>
      <c r="K7" s="78" t="s">
        <v>364</v>
      </c>
      <c r="L7" s="78" t="s">
        <v>364</v>
      </c>
      <c r="M7" s="78" t="s">
        <v>364</v>
      </c>
      <c r="N7" s="78" t="s">
        <v>364</v>
      </c>
      <c r="O7" s="78" t="s">
        <v>364</v>
      </c>
      <c r="P7" s="75" t="s">
        <v>366</v>
      </c>
      <c r="Q7" s="79" t="s">
        <v>363</v>
      </c>
      <c r="R7" s="75" t="s">
        <v>368</v>
      </c>
      <c r="S7" s="23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ht="15">
      <c r="A8" s="43"/>
      <c r="B8" s="44"/>
      <c r="C8" s="92"/>
      <c r="D8" s="94" t="s">
        <v>529</v>
      </c>
      <c r="E8" s="82" t="s">
        <v>369</v>
      </c>
      <c r="F8" s="82" t="s">
        <v>370</v>
      </c>
      <c r="G8" s="82" t="s">
        <v>371</v>
      </c>
      <c r="H8" s="82" t="s">
        <v>372</v>
      </c>
      <c r="I8" s="82" t="s">
        <v>373</v>
      </c>
      <c r="J8" s="82" t="s">
        <v>374</v>
      </c>
      <c r="K8" s="82" t="s">
        <v>375</v>
      </c>
      <c r="L8" s="82" t="s">
        <v>376</v>
      </c>
      <c r="M8" s="82" t="s">
        <v>377</v>
      </c>
      <c r="N8" s="82" t="s">
        <v>378</v>
      </c>
      <c r="O8" s="82" t="s">
        <v>379</v>
      </c>
      <c r="P8" s="83"/>
      <c r="Q8" s="95" t="s">
        <v>367</v>
      </c>
      <c r="R8" s="92"/>
      <c r="S8" s="23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ht="15">
      <c r="A9" s="23"/>
      <c r="B9" s="47"/>
      <c r="C9" s="23"/>
      <c r="D9" s="2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23"/>
      <c r="S9" s="23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ht="20.25" customHeight="1">
      <c r="A10" s="28" t="s">
        <v>383</v>
      </c>
      <c r="B10" s="29">
        <f aca="true" t="shared" si="0" ref="B10:R10">SUM(B12:B22)</f>
        <v>722</v>
      </c>
      <c r="C10" s="29">
        <f t="shared" si="0"/>
        <v>20</v>
      </c>
      <c r="D10" s="29">
        <f t="shared" si="0"/>
        <v>49</v>
      </c>
      <c r="E10" s="29">
        <f t="shared" si="0"/>
        <v>28</v>
      </c>
      <c r="F10" s="29">
        <f t="shared" si="0"/>
        <v>17</v>
      </c>
      <c r="G10" s="29">
        <f t="shared" si="0"/>
        <v>4</v>
      </c>
      <c r="H10" s="29">
        <f t="shared" si="0"/>
        <v>44</v>
      </c>
      <c r="I10" s="29">
        <f t="shared" si="0"/>
        <v>149</v>
      </c>
      <c r="J10" s="29">
        <f t="shared" si="0"/>
        <v>53</v>
      </c>
      <c r="K10" s="29">
        <f t="shared" si="0"/>
        <v>20</v>
      </c>
      <c r="L10" s="29">
        <f t="shared" si="0"/>
        <v>5</v>
      </c>
      <c r="M10" s="29">
        <f t="shared" si="0"/>
        <v>2</v>
      </c>
      <c r="N10" s="29">
        <f t="shared" si="0"/>
        <v>1</v>
      </c>
      <c r="O10" s="29">
        <f t="shared" si="0"/>
        <v>6</v>
      </c>
      <c r="P10" s="29">
        <f t="shared" si="0"/>
        <v>317</v>
      </c>
      <c r="Q10" s="29">
        <f t="shared" si="0"/>
        <v>5</v>
      </c>
      <c r="R10" s="30">
        <f t="shared" si="0"/>
        <v>2</v>
      </c>
      <c r="S10" s="23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ht="20.25" customHeight="1">
      <c r="A11" s="23"/>
      <c r="B11" s="31"/>
      <c r="C11" s="52"/>
      <c r="D11" s="31"/>
      <c r="E11" s="51"/>
      <c r="F11" s="51"/>
      <c r="G11" s="51"/>
      <c r="H11" s="51"/>
      <c r="I11" s="51"/>
      <c r="J11" s="85" t="s">
        <v>499</v>
      </c>
      <c r="K11" s="51"/>
      <c r="L11" s="51"/>
      <c r="M11" s="51"/>
      <c r="N11" s="51"/>
      <c r="O11" s="51"/>
      <c r="P11" s="51"/>
      <c r="Q11" s="51"/>
      <c r="R11" s="52"/>
      <c r="S11" s="23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ht="20.25" customHeight="1">
      <c r="A12" s="33" t="s">
        <v>333</v>
      </c>
      <c r="B12" s="34">
        <f aca="true" t="shared" si="1" ref="B12:B22">SUM(C12:R12)</f>
        <v>22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4</v>
      </c>
      <c r="I12" s="31">
        <v>7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11</v>
      </c>
      <c r="Q12" s="31">
        <v>0</v>
      </c>
      <c r="R12" s="32">
        <v>0</v>
      </c>
      <c r="S12" s="23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70" ht="20.25" customHeight="1">
      <c r="A13" s="33" t="s">
        <v>334</v>
      </c>
      <c r="B13" s="34">
        <f t="shared" si="1"/>
        <v>133</v>
      </c>
      <c r="C13" s="31">
        <v>2</v>
      </c>
      <c r="D13" s="31">
        <v>6</v>
      </c>
      <c r="E13" s="31">
        <v>4</v>
      </c>
      <c r="F13" s="31">
        <v>2</v>
      </c>
      <c r="G13" s="31">
        <v>0</v>
      </c>
      <c r="H13" s="31">
        <v>16</v>
      </c>
      <c r="I13" s="31">
        <v>37</v>
      </c>
      <c r="J13" s="31">
        <v>10</v>
      </c>
      <c r="K13" s="31">
        <v>5</v>
      </c>
      <c r="L13" s="31">
        <v>0</v>
      </c>
      <c r="M13" s="31">
        <v>0</v>
      </c>
      <c r="N13" s="31">
        <v>0</v>
      </c>
      <c r="O13" s="31">
        <v>1</v>
      </c>
      <c r="P13" s="31">
        <v>49</v>
      </c>
      <c r="Q13" s="31">
        <v>0</v>
      </c>
      <c r="R13" s="32">
        <v>1</v>
      </c>
      <c r="S13" s="23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ht="20.25" customHeight="1">
      <c r="A14" s="33" t="s">
        <v>335</v>
      </c>
      <c r="B14" s="34">
        <f t="shared" si="1"/>
        <v>142</v>
      </c>
      <c r="C14" s="31">
        <v>4</v>
      </c>
      <c r="D14" s="31">
        <v>10</v>
      </c>
      <c r="E14" s="31">
        <v>8</v>
      </c>
      <c r="F14" s="31">
        <v>4</v>
      </c>
      <c r="G14" s="31">
        <v>0</v>
      </c>
      <c r="H14" s="31">
        <v>7</v>
      </c>
      <c r="I14" s="31">
        <v>28</v>
      </c>
      <c r="J14" s="31">
        <v>9</v>
      </c>
      <c r="K14" s="31">
        <v>4</v>
      </c>
      <c r="L14" s="31">
        <v>2</v>
      </c>
      <c r="M14" s="31">
        <v>1</v>
      </c>
      <c r="N14" s="31">
        <v>1</v>
      </c>
      <c r="O14" s="31">
        <v>0</v>
      </c>
      <c r="P14" s="31">
        <v>63</v>
      </c>
      <c r="Q14" s="31">
        <v>1</v>
      </c>
      <c r="R14" s="32">
        <v>0</v>
      </c>
      <c r="S14" s="23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20.25" customHeight="1">
      <c r="A15" s="33" t="s">
        <v>336</v>
      </c>
      <c r="B15" s="34">
        <f t="shared" si="1"/>
        <v>107</v>
      </c>
      <c r="C15" s="31">
        <v>2</v>
      </c>
      <c r="D15" s="31">
        <v>5</v>
      </c>
      <c r="E15" s="31">
        <v>2</v>
      </c>
      <c r="F15" s="31">
        <v>2</v>
      </c>
      <c r="G15" s="31">
        <v>0</v>
      </c>
      <c r="H15" s="31">
        <v>4</v>
      </c>
      <c r="I15" s="31">
        <v>25</v>
      </c>
      <c r="J15" s="31">
        <v>6</v>
      </c>
      <c r="K15" s="31">
        <v>1</v>
      </c>
      <c r="L15" s="31">
        <v>0</v>
      </c>
      <c r="M15" s="31">
        <v>0</v>
      </c>
      <c r="N15" s="31">
        <v>0</v>
      </c>
      <c r="O15" s="31">
        <v>4</v>
      </c>
      <c r="P15" s="31">
        <v>55</v>
      </c>
      <c r="Q15" s="31">
        <v>0</v>
      </c>
      <c r="R15" s="32">
        <v>1</v>
      </c>
      <c r="S15" s="23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1:70" ht="20.25" customHeight="1">
      <c r="A16" s="33" t="s">
        <v>337</v>
      </c>
      <c r="B16" s="34">
        <f t="shared" si="1"/>
        <v>86</v>
      </c>
      <c r="C16" s="31">
        <v>2</v>
      </c>
      <c r="D16" s="31">
        <v>7</v>
      </c>
      <c r="E16" s="31">
        <v>3</v>
      </c>
      <c r="F16" s="31">
        <v>4</v>
      </c>
      <c r="G16" s="31">
        <v>0</v>
      </c>
      <c r="H16" s="31">
        <v>2</v>
      </c>
      <c r="I16" s="31">
        <v>15</v>
      </c>
      <c r="J16" s="31">
        <v>7</v>
      </c>
      <c r="K16" s="31">
        <v>3</v>
      </c>
      <c r="L16" s="31">
        <v>1</v>
      </c>
      <c r="M16" s="31">
        <v>0</v>
      </c>
      <c r="N16" s="31">
        <v>0</v>
      </c>
      <c r="O16" s="31">
        <v>0</v>
      </c>
      <c r="P16" s="31">
        <v>41</v>
      </c>
      <c r="Q16" s="31">
        <v>1</v>
      </c>
      <c r="R16" s="32">
        <v>0</v>
      </c>
      <c r="S16" s="23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ht="20.25" customHeight="1">
      <c r="A17" s="33" t="s">
        <v>338</v>
      </c>
      <c r="B17" s="34">
        <f t="shared" si="1"/>
        <v>77</v>
      </c>
      <c r="C17" s="31">
        <v>7</v>
      </c>
      <c r="D17" s="31">
        <v>4</v>
      </c>
      <c r="E17" s="31">
        <v>8</v>
      </c>
      <c r="F17" s="31">
        <v>1</v>
      </c>
      <c r="G17" s="31">
        <v>3</v>
      </c>
      <c r="H17" s="31">
        <v>6</v>
      </c>
      <c r="I17" s="31">
        <v>12</v>
      </c>
      <c r="J17" s="31">
        <v>9</v>
      </c>
      <c r="K17" s="31">
        <v>2</v>
      </c>
      <c r="L17" s="31">
        <v>0</v>
      </c>
      <c r="M17" s="31">
        <v>0</v>
      </c>
      <c r="N17" s="31">
        <v>0</v>
      </c>
      <c r="O17" s="31">
        <v>0</v>
      </c>
      <c r="P17" s="31">
        <v>25</v>
      </c>
      <c r="Q17" s="31">
        <v>0</v>
      </c>
      <c r="R17" s="32">
        <v>0</v>
      </c>
      <c r="S17" s="23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ht="20.25" customHeight="1">
      <c r="A18" s="33" t="s">
        <v>339</v>
      </c>
      <c r="B18" s="34">
        <f t="shared" si="1"/>
        <v>56</v>
      </c>
      <c r="C18" s="31">
        <v>2</v>
      </c>
      <c r="D18" s="31">
        <v>3</v>
      </c>
      <c r="E18" s="31">
        <v>0</v>
      </c>
      <c r="F18" s="31">
        <v>0</v>
      </c>
      <c r="G18" s="31">
        <v>0</v>
      </c>
      <c r="H18" s="31">
        <v>4</v>
      </c>
      <c r="I18" s="31">
        <v>13</v>
      </c>
      <c r="J18" s="31">
        <v>4</v>
      </c>
      <c r="K18" s="31">
        <v>1</v>
      </c>
      <c r="L18" s="31">
        <v>1</v>
      </c>
      <c r="M18" s="31">
        <v>0</v>
      </c>
      <c r="N18" s="31">
        <v>0</v>
      </c>
      <c r="O18" s="31">
        <v>0</v>
      </c>
      <c r="P18" s="31">
        <v>26</v>
      </c>
      <c r="Q18" s="31">
        <v>2</v>
      </c>
      <c r="R18" s="32">
        <v>0</v>
      </c>
      <c r="S18" s="23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ht="20.25" customHeight="1">
      <c r="A19" s="33" t="s">
        <v>340</v>
      </c>
      <c r="B19" s="34">
        <f t="shared" si="1"/>
        <v>53</v>
      </c>
      <c r="C19" s="31">
        <v>0</v>
      </c>
      <c r="D19" s="31">
        <v>5</v>
      </c>
      <c r="E19" s="31">
        <v>2</v>
      </c>
      <c r="F19" s="31">
        <v>3</v>
      </c>
      <c r="G19" s="31">
        <v>1</v>
      </c>
      <c r="H19" s="31">
        <v>1</v>
      </c>
      <c r="I19" s="31">
        <v>7</v>
      </c>
      <c r="J19" s="31">
        <v>7</v>
      </c>
      <c r="K19" s="31">
        <v>2</v>
      </c>
      <c r="L19" s="31">
        <v>1</v>
      </c>
      <c r="M19" s="31">
        <v>1</v>
      </c>
      <c r="N19" s="31">
        <v>0</v>
      </c>
      <c r="O19" s="31">
        <v>0</v>
      </c>
      <c r="P19" s="31">
        <v>22</v>
      </c>
      <c r="Q19" s="31">
        <v>1</v>
      </c>
      <c r="R19" s="32">
        <v>0</v>
      </c>
      <c r="S19" s="23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20.25" customHeight="1">
      <c r="A20" s="33" t="s">
        <v>341</v>
      </c>
      <c r="B20" s="34">
        <f t="shared" si="1"/>
        <v>26</v>
      </c>
      <c r="C20" s="31">
        <v>0</v>
      </c>
      <c r="D20" s="31">
        <v>5</v>
      </c>
      <c r="E20" s="31">
        <v>0</v>
      </c>
      <c r="F20" s="31">
        <v>1</v>
      </c>
      <c r="G20" s="31">
        <v>0</v>
      </c>
      <c r="H20" s="31">
        <v>0</v>
      </c>
      <c r="I20" s="31">
        <v>3</v>
      </c>
      <c r="J20" s="31">
        <v>0</v>
      </c>
      <c r="K20" s="31">
        <v>2</v>
      </c>
      <c r="L20" s="31">
        <v>0</v>
      </c>
      <c r="M20" s="31">
        <v>0</v>
      </c>
      <c r="N20" s="31">
        <v>0</v>
      </c>
      <c r="O20" s="31">
        <v>0</v>
      </c>
      <c r="P20" s="31">
        <v>15</v>
      </c>
      <c r="Q20" s="31">
        <v>0</v>
      </c>
      <c r="R20" s="32">
        <v>0</v>
      </c>
      <c r="S20" s="23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1:70" ht="20.25" customHeight="1">
      <c r="A21" s="33" t="s">
        <v>570</v>
      </c>
      <c r="B21" s="34">
        <f t="shared" si="1"/>
        <v>11</v>
      </c>
      <c r="C21" s="31">
        <v>1</v>
      </c>
      <c r="D21" s="31">
        <v>1</v>
      </c>
      <c r="E21" s="31">
        <v>1</v>
      </c>
      <c r="F21" s="31">
        <v>0</v>
      </c>
      <c r="G21" s="31">
        <v>0</v>
      </c>
      <c r="H21" s="31">
        <v>0</v>
      </c>
      <c r="I21" s="31">
        <v>1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7</v>
      </c>
      <c r="Q21" s="31">
        <v>0</v>
      </c>
      <c r="R21" s="32">
        <v>0</v>
      </c>
      <c r="S21" s="23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ht="20.25" customHeight="1">
      <c r="A22" s="33" t="s">
        <v>419</v>
      </c>
      <c r="B22" s="34">
        <f t="shared" si="1"/>
        <v>9</v>
      </c>
      <c r="C22" s="31">
        <v>0</v>
      </c>
      <c r="D22" s="31">
        <v>3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v>1</v>
      </c>
      <c r="K22" s="31">
        <v>0</v>
      </c>
      <c r="L22" s="31">
        <v>0</v>
      </c>
      <c r="M22" s="31">
        <v>0</v>
      </c>
      <c r="N22" s="31">
        <v>0</v>
      </c>
      <c r="O22" s="31">
        <v>1</v>
      </c>
      <c r="P22" s="31">
        <v>3</v>
      </c>
      <c r="Q22" s="31">
        <v>0</v>
      </c>
      <c r="R22" s="32">
        <v>0</v>
      </c>
      <c r="S22" s="23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18" ht="15">
      <c r="A23" s="36"/>
      <c r="B23" s="86"/>
      <c r="C23" s="87"/>
      <c r="D23" s="86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7"/>
    </row>
    <row r="24" spans="1:18" ht="15">
      <c r="A24" s="19" t="s">
        <v>342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</sheetData>
  <sheetProtection/>
  <mergeCells count="5">
    <mergeCell ref="A2:R2"/>
    <mergeCell ref="A3:R3"/>
    <mergeCell ref="A5:A8"/>
    <mergeCell ref="B5:B8"/>
    <mergeCell ref="C5:M5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scale="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3"/>
  <sheetViews>
    <sheetView zoomScale="55" zoomScaleNormal="55" zoomScalePageLayoutView="0" workbookViewId="0" topLeftCell="A1">
      <selection activeCell="W70" sqref="W70"/>
    </sheetView>
  </sheetViews>
  <sheetFormatPr defaultColWidth="11.57421875" defaultRowHeight="12.75"/>
  <cols>
    <col min="1" max="1" width="74.421875" style="19" customWidth="1"/>
    <col min="2" max="2" width="12.421875" style="19" bestFit="1" customWidth="1"/>
    <col min="3" max="3" width="15.00390625" style="19" bestFit="1" customWidth="1"/>
    <col min="4" max="4" width="11.140625" style="19" bestFit="1" customWidth="1"/>
    <col min="5" max="5" width="15.8515625" style="19" bestFit="1" customWidth="1"/>
    <col min="6" max="14" width="12.7109375" style="19" customWidth="1"/>
    <col min="15" max="15" width="13.00390625" style="19" bestFit="1" customWidth="1"/>
    <col min="16" max="16384" width="11.421875" style="19" customWidth="1"/>
  </cols>
  <sheetData>
    <row r="1" spans="1:2" ht="15">
      <c r="A1" s="21" t="s">
        <v>30</v>
      </c>
      <c r="B1" s="96"/>
    </row>
    <row r="2" spans="1:15" ht="15">
      <c r="A2" s="40" t="s">
        <v>388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0" t="s">
        <v>423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5">
      <c r="A5" s="134" t="s">
        <v>389</v>
      </c>
      <c r="B5" s="44" t="s">
        <v>352</v>
      </c>
      <c r="C5" s="135" t="s">
        <v>472</v>
      </c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5">
      <c r="A6" s="134"/>
      <c r="B6" s="44"/>
      <c r="C6" s="137" t="s">
        <v>390</v>
      </c>
      <c r="D6" s="138" t="s">
        <v>391</v>
      </c>
      <c r="E6" s="139" t="s">
        <v>392</v>
      </c>
      <c r="F6" s="140"/>
      <c r="G6" s="140"/>
      <c r="H6" s="140"/>
      <c r="I6" s="140"/>
      <c r="J6" s="140"/>
      <c r="K6" s="140"/>
      <c r="L6" s="140"/>
      <c r="M6" s="140"/>
      <c r="N6" s="141"/>
      <c r="O6" s="141"/>
    </row>
    <row r="7" spans="1:15" ht="15">
      <c r="A7" s="134"/>
      <c r="B7" s="44"/>
      <c r="C7" s="142" t="s">
        <v>393</v>
      </c>
      <c r="D7" s="143" t="s">
        <v>394</v>
      </c>
      <c r="E7" s="144">
        <v>20</v>
      </c>
      <c r="F7" s="94" t="s">
        <v>395</v>
      </c>
      <c r="G7" s="94" t="s">
        <v>396</v>
      </c>
      <c r="H7" s="94" t="s">
        <v>397</v>
      </c>
      <c r="I7" s="94" t="s">
        <v>398</v>
      </c>
      <c r="J7" s="94" t="s">
        <v>399</v>
      </c>
      <c r="K7" s="94" t="s">
        <v>400</v>
      </c>
      <c r="L7" s="94" t="s">
        <v>401</v>
      </c>
      <c r="M7" s="94" t="s">
        <v>402</v>
      </c>
      <c r="N7" s="94" t="s">
        <v>457</v>
      </c>
      <c r="O7" s="142" t="s">
        <v>458</v>
      </c>
    </row>
    <row r="8" spans="1:15" ht="15">
      <c r="A8" s="97"/>
      <c r="B8" s="69"/>
      <c r="C8" s="98"/>
      <c r="D8" s="99"/>
      <c r="E8" s="100"/>
      <c r="F8" s="69"/>
      <c r="G8" s="69"/>
      <c r="H8" s="69"/>
      <c r="I8" s="69"/>
      <c r="J8" s="69"/>
      <c r="K8" s="69"/>
      <c r="L8" s="69"/>
      <c r="M8" s="101"/>
      <c r="N8" s="101"/>
      <c r="O8" s="101"/>
    </row>
    <row r="9" spans="1:15" ht="15">
      <c r="A9" s="102" t="s">
        <v>352</v>
      </c>
      <c r="B9" s="103">
        <f>B11+B33+B39+B55+B62+B69+B75+B101+B105+B114+B124+B136+B145+B159+B193+B155+B173+B183+B197+B110</f>
        <v>8085</v>
      </c>
      <c r="C9" s="103">
        <f aca="true" t="shared" si="0" ref="C9:O9">C11+C33+C39+C55+C62+C69+C75+C101+C105+C114+C124+C136+C145+C159+C193+C155+C173+C183+C197+C110</f>
        <v>722</v>
      </c>
      <c r="D9" s="104">
        <f t="shared" si="0"/>
        <v>7363</v>
      </c>
      <c r="E9" s="105">
        <f t="shared" si="0"/>
        <v>346</v>
      </c>
      <c r="F9" s="103">
        <f t="shared" si="0"/>
        <v>1623</v>
      </c>
      <c r="G9" s="103">
        <f t="shared" si="0"/>
        <v>1724</v>
      </c>
      <c r="H9" s="103">
        <f t="shared" si="0"/>
        <v>1301</v>
      </c>
      <c r="I9" s="103">
        <f t="shared" si="0"/>
        <v>933</v>
      </c>
      <c r="J9" s="103">
        <f t="shared" si="0"/>
        <v>720</v>
      </c>
      <c r="K9" s="103">
        <f t="shared" si="0"/>
        <v>506</v>
      </c>
      <c r="L9" s="103">
        <f t="shared" si="0"/>
        <v>398</v>
      </c>
      <c r="M9" s="103">
        <f t="shared" si="0"/>
        <v>260</v>
      </c>
      <c r="N9" s="103">
        <f t="shared" si="0"/>
        <v>151</v>
      </c>
      <c r="O9" s="106">
        <f t="shared" si="0"/>
        <v>123</v>
      </c>
    </row>
    <row r="10" spans="1:15" ht="15">
      <c r="A10" s="107"/>
      <c r="B10" s="108"/>
      <c r="C10" s="108"/>
      <c r="D10" s="109"/>
      <c r="E10" s="110"/>
      <c r="F10" s="108"/>
      <c r="G10" s="108"/>
      <c r="H10" s="108"/>
      <c r="I10" s="108"/>
      <c r="J10" s="108"/>
      <c r="K10" s="108"/>
      <c r="L10" s="108"/>
      <c r="M10" s="108"/>
      <c r="N10" s="108"/>
      <c r="O10" s="111"/>
    </row>
    <row r="11" spans="1:15" ht="15">
      <c r="A11" s="112" t="s">
        <v>538</v>
      </c>
      <c r="B11" s="103">
        <f>SUM(E11:O11)</f>
        <v>898</v>
      </c>
      <c r="C11" s="103">
        <f aca="true" t="shared" si="1" ref="C11:O11">SUM(C13:C31)</f>
        <v>113</v>
      </c>
      <c r="D11" s="104">
        <f t="shared" si="1"/>
        <v>785</v>
      </c>
      <c r="E11" s="105">
        <f t="shared" si="1"/>
        <v>17</v>
      </c>
      <c r="F11" s="103">
        <f t="shared" si="1"/>
        <v>166</v>
      </c>
      <c r="G11" s="103">
        <f t="shared" si="1"/>
        <v>199</v>
      </c>
      <c r="H11" s="103">
        <f t="shared" si="1"/>
        <v>148</v>
      </c>
      <c r="I11" s="103">
        <f t="shared" si="1"/>
        <v>111</v>
      </c>
      <c r="J11" s="103">
        <f t="shared" si="1"/>
        <v>76</v>
      </c>
      <c r="K11" s="103">
        <f t="shared" si="1"/>
        <v>59</v>
      </c>
      <c r="L11" s="103">
        <f t="shared" si="1"/>
        <v>44</v>
      </c>
      <c r="M11" s="103">
        <f t="shared" si="1"/>
        <v>35</v>
      </c>
      <c r="N11" s="103">
        <f t="shared" si="1"/>
        <v>25</v>
      </c>
      <c r="O11" s="106">
        <f t="shared" si="1"/>
        <v>18</v>
      </c>
    </row>
    <row r="12" spans="1:15" ht="15">
      <c r="A12" s="107"/>
      <c r="B12" s="103"/>
      <c r="C12" s="103"/>
      <c r="D12" s="104"/>
      <c r="E12" s="105"/>
      <c r="F12" s="103"/>
      <c r="G12" s="103"/>
      <c r="H12" s="103"/>
      <c r="I12" s="103"/>
      <c r="J12" s="103"/>
      <c r="K12" s="103"/>
      <c r="L12" s="103"/>
      <c r="M12" s="103"/>
      <c r="N12" s="103"/>
      <c r="O12" s="106"/>
    </row>
    <row r="13" spans="1:15" ht="15">
      <c r="A13" s="107" t="s">
        <v>403</v>
      </c>
      <c r="B13" s="31">
        <f aca="true" t="shared" si="2" ref="B13:B31">SUM(E13:O13)</f>
        <v>3</v>
      </c>
      <c r="C13" s="31">
        <v>1</v>
      </c>
      <c r="D13" s="113">
        <v>2</v>
      </c>
      <c r="E13" s="114">
        <v>0</v>
      </c>
      <c r="F13" s="31">
        <v>0</v>
      </c>
      <c r="G13" s="31">
        <v>1</v>
      </c>
      <c r="H13" s="31">
        <v>0</v>
      </c>
      <c r="I13" s="31">
        <v>1</v>
      </c>
      <c r="J13" s="31">
        <v>0</v>
      </c>
      <c r="K13" s="31">
        <v>0</v>
      </c>
      <c r="L13" s="31">
        <v>0</v>
      </c>
      <c r="M13" s="31">
        <v>1</v>
      </c>
      <c r="N13" s="31">
        <v>0</v>
      </c>
      <c r="O13" s="32">
        <v>0</v>
      </c>
    </row>
    <row r="14" spans="1:15" ht="15">
      <c r="A14" s="107" t="s">
        <v>404</v>
      </c>
      <c r="B14" s="31">
        <f t="shared" si="2"/>
        <v>1</v>
      </c>
      <c r="C14" s="31">
        <v>1</v>
      </c>
      <c r="D14" s="113">
        <v>0</v>
      </c>
      <c r="E14" s="114">
        <v>0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v>0</v>
      </c>
    </row>
    <row r="15" spans="1:15" ht="15">
      <c r="A15" s="107" t="s">
        <v>439</v>
      </c>
      <c r="B15" s="31">
        <f t="shared" si="2"/>
        <v>1</v>
      </c>
      <c r="C15" s="31">
        <v>0</v>
      </c>
      <c r="D15" s="113">
        <v>1</v>
      </c>
      <c r="E15" s="114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  <c r="O15" s="32">
        <v>0</v>
      </c>
    </row>
    <row r="16" spans="1:15" ht="15">
      <c r="A16" s="107" t="s">
        <v>405</v>
      </c>
      <c r="B16" s="31">
        <f t="shared" si="2"/>
        <v>9</v>
      </c>
      <c r="C16" s="31">
        <v>1</v>
      </c>
      <c r="D16" s="113">
        <v>8</v>
      </c>
      <c r="E16" s="114">
        <v>0</v>
      </c>
      <c r="F16" s="31">
        <v>2</v>
      </c>
      <c r="G16" s="31">
        <v>2</v>
      </c>
      <c r="H16" s="31">
        <v>1</v>
      </c>
      <c r="I16" s="31">
        <v>1</v>
      </c>
      <c r="J16" s="31">
        <v>0</v>
      </c>
      <c r="K16" s="31">
        <v>0</v>
      </c>
      <c r="L16" s="31">
        <v>0</v>
      </c>
      <c r="M16" s="31">
        <v>1</v>
      </c>
      <c r="N16" s="31">
        <v>1</v>
      </c>
      <c r="O16" s="32">
        <v>1</v>
      </c>
    </row>
    <row r="17" spans="1:15" ht="15">
      <c r="A17" s="107" t="s">
        <v>486</v>
      </c>
      <c r="B17" s="31">
        <f t="shared" si="2"/>
        <v>165</v>
      </c>
      <c r="C17" s="31">
        <v>38</v>
      </c>
      <c r="D17" s="113">
        <v>127</v>
      </c>
      <c r="E17" s="114">
        <v>3</v>
      </c>
      <c r="F17" s="31">
        <v>22</v>
      </c>
      <c r="G17" s="31">
        <v>29</v>
      </c>
      <c r="H17" s="31">
        <v>33</v>
      </c>
      <c r="I17" s="31">
        <v>25</v>
      </c>
      <c r="J17" s="31">
        <v>17</v>
      </c>
      <c r="K17" s="31">
        <v>11</v>
      </c>
      <c r="L17" s="31">
        <v>7</v>
      </c>
      <c r="M17" s="31">
        <v>7</v>
      </c>
      <c r="N17" s="31">
        <v>4</v>
      </c>
      <c r="O17" s="32">
        <v>7</v>
      </c>
    </row>
    <row r="18" spans="1:15" ht="15">
      <c r="A18" s="107" t="s">
        <v>406</v>
      </c>
      <c r="B18" s="31">
        <f t="shared" si="2"/>
        <v>1</v>
      </c>
      <c r="C18" s="31">
        <v>0</v>
      </c>
      <c r="D18" s="113">
        <v>1</v>
      </c>
      <c r="E18" s="114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</v>
      </c>
      <c r="O18" s="32">
        <v>0</v>
      </c>
    </row>
    <row r="19" spans="1:15" ht="15">
      <c r="A19" s="107" t="s">
        <v>407</v>
      </c>
      <c r="B19" s="31">
        <f t="shared" si="2"/>
        <v>140</v>
      </c>
      <c r="C19" s="31">
        <v>10</v>
      </c>
      <c r="D19" s="113">
        <v>130</v>
      </c>
      <c r="E19" s="114">
        <v>5</v>
      </c>
      <c r="F19" s="31">
        <v>48</v>
      </c>
      <c r="G19" s="31">
        <v>38</v>
      </c>
      <c r="H19" s="31">
        <v>18</v>
      </c>
      <c r="I19" s="31">
        <v>12</v>
      </c>
      <c r="J19" s="31">
        <v>7</v>
      </c>
      <c r="K19" s="31">
        <v>3</v>
      </c>
      <c r="L19" s="31">
        <v>4</v>
      </c>
      <c r="M19" s="31">
        <v>1</v>
      </c>
      <c r="N19" s="31">
        <v>2</v>
      </c>
      <c r="O19" s="32">
        <v>2</v>
      </c>
    </row>
    <row r="20" spans="1:15" ht="15">
      <c r="A20" s="107" t="s">
        <v>408</v>
      </c>
      <c r="B20" s="31">
        <f t="shared" si="2"/>
        <v>30</v>
      </c>
      <c r="C20" s="31">
        <v>1</v>
      </c>
      <c r="D20" s="113">
        <v>29</v>
      </c>
      <c r="E20" s="114">
        <v>1</v>
      </c>
      <c r="F20" s="31">
        <v>8</v>
      </c>
      <c r="G20" s="31">
        <v>7</v>
      </c>
      <c r="H20" s="31">
        <v>5</v>
      </c>
      <c r="I20" s="31">
        <v>6</v>
      </c>
      <c r="J20" s="31">
        <v>3</v>
      </c>
      <c r="K20" s="31">
        <v>0</v>
      </c>
      <c r="L20" s="31">
        <v>0</v>
      </c>
      <c r="M20" s="31">
        <v>0</v>
      </c>
      <c r="N20" s="31">
        <v>0</v>
      </c>
      <c r="O20" s="32">
        <v>0</v>
      </c>
    </row>
    <row r="21" spans="1:15" ht="15">
      <c r="A21" s="107" t="s">
        <v>487</v>
      </c>
      <c r="B21" s="31">
        <f t="shared" si="2"/>
        <v>36</v>
      </c>
      <c r="C21" s="31">
        <v>2</v>
      </c>
      <c r="D21" s="113">
        <v>34</v>
      </c>
      <c r="E21" s="114">
        <v>0</v>
      </c>
      <c r="F21" s="31">
        <v>2</v>
      </c>
      <c r="G21" s="31">
        <v>8</v>
      </c>
      <c r="H21" s="31">
        <v>7</v>
      </c>
      <c r="I21" s="31">
        <v>3</v>
      </c>
      <c r="J21" s="31">
        <v>2</v>
      </c>
      <c r="K21" s="31">
        <v>6</v>
      </c>
      <c r="L21" s="31">
        <v>4</v>
      </c>
      <c r="M21" s="31">
        <v>1</v>
      </c>
      <c r="N21" s="31">
        <v>2</v>
      </c>
      <c r="O21" s="32">
        <v>1</v>
      </c>
    </row>
    <row r="22" spans="1:15" ht="15">
      <c r="A22" s="107" t="s">
        <v>434</v>
      </c>
      <c r="B22" s="31">
        <f t="shared" si="2"/>
        <v>1</v>
      </c>
      <c r="C22" s="31">
        <v>0</v>
      </c>
      <c r="D22" s="113">
        <v>1</v>
      </c>
      <c r="E22" s="114">
        <v>0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2">
        <v>0</v>
      </c>
    </row>
    <row r="23" spans="1:15" ht="15">
      <c r="A23" s="107" t="s">
        <v>409</v>
      </c>
      <c r="B23" s="31">
        <f t="shared" si="2"/>
        <v>5</v>
      </c>
      <c r="C23" s="31">
        <v>0</v>
      </c>
      <c r="D23" s="113">
        <v>5</v>
      </c>
      <c r="E23" s="114">
        <v>0</v>
      </c>
      <c r="F23" s="31">
        <v>1</v>
      </c>
      <c r="G23" s="31">
        <v>1</v>
      </c>
      <c r="H23" s="31">
        <v>2</v>
      </c>
      <c r="I23" s="31">
        <v>0</v>
      </c>
      <c r="J23" s="31">
        <v>0</v>
      </c>
      <c r="K23" s="31">
        <v>0</v>
      </c>
      <c r="L23" s="31">
        <v>0</v>
      </c>
      <c r="M23" s="31">
        <v>1</v>
      </c>
      <c r="N23" s="31">
        <v>0</v>
      </c>
      <c r="O23" s="32">
        <v>0</v>
      </c>
    </row>
    <row r="24" spans="1:15" ht="15">
      <c r="A24" s="107" t="s">
        <v>557</v>
      </c>
      <c r="B24" s="31">
        <f t="shared" si="2"/>
        <v>91</v>
      </c>
      <c r="C24" s="31">
        <v>3</v>
      </c>
      <c r="D24" s="113">
        <v>88</v>
      </c>
      <c r="E24" s="114">
        <v>0</v>
      </c>
      <c r="F24" s="31">
        <v>22</v>
      </c>
      <c r="G24" s="31">
        <v>21</v>
      </c>
      <c r="H24" s="31">
        <v>21</v>
      </c>
      <c r="I24" s="31">
        <v>13</v>
      </c>
      <c r="J24" s="31">
        <v>5</v>
      </c>
      <c r="K24" s="31">
        <v>4</v>
      </c>
      <c r="L24" s="31">
        <v>2</v>
      </c>
      <c r="M24" s="31">
        <v>2</v>
      </c>
      <c r="N24" s="31">
        <v>0</v>
      </c>
      <c r="O24" s="32">
        <v>1</v>
      </c>
    </row>
    <row r="25" spans="1:15" ht="15">
      <c r="A25" s="107" t="s">
        <v>410</v>
      </c>
      <c r="B25" s="31">
        <f t="shared" si="2"/>
        <v>113</v>
      </c>
      <c r="C25" s="31">
        <v>9</v>
      </c>
      <c r="D25" s="113">
        <v>104</v>
      </c>
      <c r="E25" s="114">
        <v>5</v>
      </c>
      <c r="F25" s="31">
        <v>26</v>
      </c>
      <c r="G25" s="31">
        <v>39</v>
      </c>
      <c r="H25" s="31">
        <v>9</v>
      </c>
      <c r="I25" s="31">
        <v>9</v>
      </c>
      <c r="J25" s="31">
        <v>8</v>
      </c>
      <c r="K25" s="31">
        <v>4</v>
      </c>
      <c r="L25" s="31">
        <v>6</v>
      </c>
      <c r="M25" s="31">
        <v>5</v>
      </c>
      <c r="N25" s="31">
        <v>2</v>
      </c>
      <c r="O25" s="32">
        <v>0</v>
      </c>
    </row>
    <row r="26" spans="1:15" ht="15">
      <c r="A26" s="107" t="s">
        <v>546</v>
      </c>
      <c r="B26" s="31">
        <f t="shared" si="2"/>
        <v>144</v>
      </c>
      <c r="C26" s="31">
        <v>15</v>
      </c>
      <c r="D26" s="113">
        <v>129</v>
      </c>
      <c r="E26" s="114">
        <v>0</v>
      </c>
      <c r="F26" s="31">
        <v>9</v>
      </c>
      <c r="G26" s="31">
        <v>22</v>
      </c>
      <c r="H26" s="31">
        <v>25</v>
      </c>
      <c r="I26" s="31">
        <v>19</v>
      </c>
      <c r="J26" s="31">
        <v>18</v>
      </c>
      <c r="K26" s="31">
        <v>17</v>
      </c>
      <c r="L26" s="31">
        <v>13</v>
      </c>
      <c r="M26" s="31">
        <v>9</v>
      </c>
      <c r="N26" s="31">
        <v>8</v>
      </c>
      <c r="O26" s="32">
        <v>4</v>
      </c>
    </row>
    <row r="27" spans="1:15" ht="15">
      <c r="A27" s="107" t="s">
        <v>459</v>
      </c>
      <c r="B27" s="31">
        <f t="shared" si="2"/>
        <v>1</v>
      </c>
      <c r="C27" s="31">
        <v>0</v>
      </c>
      <c r="D27" s="113">
        <v>1</v>
      </c>
      <c r="E27" s="114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1</v>
      </c>
      <c r="N27" s="31">
        <v>0</v>
      </c>
      <c r="O27" s="32">
        <v>0</v>
      </c>
    </row>
    <row r="28" spans="1:15" ht="15">
      <c r="A28" s="107" t="s">
        <v>533</v>
      </c>
      <c r="B28" s="31">
        <f t="shared" si="2"/>
        <v>79</v>
      </c>
      <c r="C28" s="31">
        <v>15</v>
      </c>
      <c r="D28" s="113">
        <v>64</v>
      </c>
      <c r="E28" s="114">
        <v>0</v>
      </c>
      <c r="F28" s="31">
        <v>12</v>
      </c>
      <c r="G28" s="31">
        <v>19</v>
      </c>
      <c r="H28" s="31">
        <v>15</v>
      </c>
      <c r="I28" s="31">
        <v>12</v>
      </c>
      <c r="J28" s="31">
        <v>8</v>
      </c>
      <c r="K28" s="31">
        <v>5</v>
      </c>
      <c r="L28" s="31">
        <v>2</v>
      </c>
      <c r="M28" s="31">
        <v>3</v>
      </c>
      <c r="N28" s="31">
        <v>1</v>
      </c>
      <c r="O28" s="32">
        <v>2</v>
      </c>
    </row>
    <row r="29" spans="1:15" ht="15">
      <c r="A29" s="107" t="s">
        <v>411</v>
      </c>
      <c r="B29" s="31">
        <f t="shared" si="2"/>
        <v>2</v>
      </c>
      <c r="C29" s="31">
        <v>1</v>
      </c>
      <c r="D29" s="113">
        <v>1</v>
      </c>
      <c r="E29" s="114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</v>
      </c>
      <c r="L29" s="31">
        <v>0</v>
      </c>
      <c r="M29" s="31">
        <v>1</v>
      </c>
      <c r="N29" s="31">
        <v>0</v>
      </c>
      <c r="O29" s="32">
        <v>0</v>
      </c>
    </row>
    <row r="30" spans="1:15" ht="15">
      <c r="A30" s="107" t="s">
        <v>488</v>
      </c>
      <c r="B30" s="31">
        <f t="shared" si="2"/>
        <v>75</v>
      </c>
      <c r="C30" s="31">
        <v>16</v>
      </c>
      <c r="D30" s="113">
        <v>59</v>
      </c>
      <c r="E30" s="114">
        <v>3</v>
      </c>
      <c r="F30" s="31">
        <v>12</v>
      </c>
      <c r="G30" s="31">
        <v>12</v>
      </c>
      <c r="H30" s="31">
        <v>11</v>
      </c>
      <c r="I30" s="31">
        <v>10</v>
      </c>
      <c r="J30" s="31">
        <v>7</v>
      </c>
      <c r="K30" s="31">
        <v>8</v>
      </c>
      <c r="L30" s="31">
        <v>6</v>
      </c>
      <c r="M30" s="31">
        <v>2</v>
      </c>
      <c r="N30" s="31">
        <v>4</v>
      </c>
      <c r="O30" s="32">
        <v>0</v>
      </c>
    </row>
    <row r="31" spans="1:15" ht="15">
      <c r="A31" s="107" t="s">
        <v>268</v>
      </c>
      <c r="B31" s="31">
        <f t="shared" si="2"/>
        <v>1</v>
      </c>
      <c r="C31" s="31">
        <v>0</v>
      </c>
      <c r="D31" s="113">
        <v>1</v>
      </c>
      <c r="E31" s="114">
        <v>0</v>
      </c>
      <c r="F31" s="31">
        <v>0</v>
      </c>
      <c r="G31" s="31">
        <v>0</v>
      </c>
      <c r="H31" s="31">
        <v>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v>0</v>
      </c>
    </row>
    <row r="32" spans="1:15" ht="15">
      <c r="A32" s="107"/>
      <c r="B32" s="103"/>
      <c r="C32" s="103"/>
      <c r="D32" s="115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1:16" s="22" customFormat="1" ht="15">
      <c r="A33" s="112" t="s">
        <v>543</v>
      </c>
      <c r="B33" s="103">
        <f>SUM(E33:O33)</f>
        <v>40</v>
      </c>
      <c r="C33" s="103">
        <f aca="true" t="shared" si="3" ref="C33:O33">SUM(C35:C37)</f>
        <v>13</v>
      </c>
      <c r="D33" s="115">
        <f t="shared" si="3"/>
        <v>27</v>
      </c>
      <c r="E33" s="116">
        <f t="shared" si="3"/>
        <v>0</v>
      </c>
      <c r="F33" s="117">
        <f t="shared" si="3"/>
        <v>4</v>
      </c>
      <c r="G33" s="117">
        <f t="shared" si="3"/>
        <v>7</v>
      </c>
      <c r="H33" s="117">
        <f t="shared" si="3"/>
        <v>4</v>
      </c>
      <c r="I33" s="117">
        <f t="shared" si="3"/>
        <v>5</v>
      </c>
      <c r="J33" s="117">
        <f t="shared" si="3"/>
        <v>6</v>
      </c>
      <c r="K33" s="117">
        <f t="shared" si="3"/>
        <v>6</v>
      </c>
      <c r="L33" s="117">
        <f t="shared" si="3"/>
        <v>1</v>
      </c>
      <c r="M33" s="117">
        <f t="shared" si="3"/>
        <v>1</v>
      </c>
      <c r="N33" s="117">
        <f t="shared" si="3"/>
        <v>2</v>
      </c>
      <c r="O33" s="118">
        <f t="shared" si="3"/>
        <v>4</v>
      </c>
      <c r="P33" s="66"/>
    </row>
    <row r="34" spans="1:15" ht="15">
      <c r="A34" s="107"/>
      <c r="B34" s="31"/>
      <c r="C34" s="31"/>
      <c r="D34" s="109"/>
      <c r="E34" s="110"/>
      <c r="F34" s="108"/>
      <c r="G34" s="108"/>
      <c r="H34" s="108"/>
      <c r="I34" s="108"/>
      <c r="J34" s="108"/>
      <c r="K34" s="108"/>
      <c r="L34" s="108"/>
      <c r="M34" s="108"/>
      <c r="N34" s="108"/>
      <c r="O34" s="111"/>
    </row>
    <row r="35" spans="1:15" ht="15">
      <c r="A35" s="107" t="s">
        <v>489</v>
      </c>
      <c r="B35" s="31">
        <f>SUM(E35:O35)</f>
        <v>4</v>
      </c>
      <c r="C35" s="31">
        <v>3</v>
      </c>
      <c r="D35" s="113">
        <v>1</v>
      </c>
      <c r="E35" s="114">
        <v>0</v>
      </c>
      <c r="F35" s="31">
        <v>0</v>
      </c>
      <c r="G35" s="31">
        <v>0</v>
      </c>
      <c r="H35" s="31">
        <v>0</v>
      </c>
      <c r="I35" s="31">
        <v>0</v>
      </c>
      <c r="J35" s="31">
        <v>1</v>
      </c>
      <c r="K35" s="31">
        <v>3</v>
      </c>
      <c r="L35" s="31">
        <v>0</v>
      </c>
      <c r="M35" s="31">
        <v>0</v>
      </c>
      <c r="N35" s="31">
        <v>0</v>
      </c>
      <c r="O35" s="32">
        <v>0</v>
      </c>
    </row>
    <row r="36" spans="1:15" ht="15">
      <c r="A36" s="107" t="s">
        <v>524</v>
      </c>
      <c r="B36" s="31">
        <f>SUM(E36:O36)</f>
        <v>12</v>
      </c>
      <c r="C36" s="31">
        <v>1</v>
      </c>
      <c r="D36" s="113">
        <v>11</v>
      </c>
      <c r="E36" s="114">
        <v>0</v>
      </c>
      <c r="F36" s="31">
        <v>1</v>
      </c>
      <c r="G36" s="31">
        <v>4</v>
      </c>
      <c r="H36" s="31">
        <v>2</v>
      </c>
      <c r="I36" s="31">
        <v>2</v>
      </c>
      <c r="J36" s="31">
        <v>0</v>
      </c>
      <c r="K36" s="31">
        <v>0</v>
      </c>
      <c r="L36" s="31">
        <v>1</v>
      </c>
      <c r="M36" s="31">
        <v>0</v>
      </c>
      <c r="N36" s="31">
        <v>0</v>
      </c>
      <c r="O36" s="32">
        <v>2</v>
      </c>
    </row>
    <row r="37" spans="1:15" ht="15">
      <c r="A37" s="107" t="s">
        <v>553</v>
      </c>
      <c r="B37" s="31">
        <f>SUM(E37:O37)</f>
        <v>24</v>
      </c>
      <c r="C37" s="31">
        <v>9</v>
      </c>
      <c r="D37" s="113">
        <v>15</v>
      </c>
      <c r="E37" s="114">
        <v>0</v>
      </c>
      <c r="F37" s="31">
        <v>3</v>
      </c>
      <c r="G37" s="31">
        <v>3</v>
      </c>
      <c r="H37" s="31">
        <v>2</v>
      </c>
      <c r="I37" s="31">
        <v>3</v>
      </c>
      <c r="J37" s="31">
        <v>5</v>
      </c>
      <c r="K37" s="31">
        <v>3</v>
      </c>
      <c r="L37" s="31">
        <v>0</v>
      </c>
      <c r="M37" s="31">
        <v>1</v>
      </c>
      <c r="N37" s="31">
        <v>2</v>
      </c>
      <c r="O37" s="32">
        <v>2</v>
      </c>
    </row>
    <row r="38" spans="1:15" ht="15">
      <c r="A38" s="107"/>
      <c r="B38" s="103"/>
      <c r="C38" s="103"/>
      <c r="D38" s="115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1:16" s="22" customFormat="1" ht="15">
      <c r="A39" s="112" t="s">
        <v>536</v>
      </c>
      <c r="B39" s="103">
        <f>SUM(E39:O39)</f>
        <v>625</v>
      </c>
      <c r="C39" s="103">
        <f aca="true" t="shared" si="4" ref="C39:O39">SUM(C41:C53)</f>
        <v>8</v>
      </c>
      <c r="D39" s="115">
        <f t="shared" si="4"/>
        <v>617</v>
      </c>
      <c r="E39" s="116">
        <f t="shared" si="4"/>
        <v>4</v>
      </c>
      <c r="F39" s="117">
        <f t="shared" si="4"/>
        <v>60</v>
      </c>
      <c r="G39" s="117">
        <f t="shared" si="4"/>
        <v>77</v>
      </c>
      <c r="H39" s="117">
        <f t="shared" si="4"/>
        <v>81</v>
      </c>
      <c r="I39" s="117">
        <f t="shared" si="4"/>
        <v>69</v>
      </c>
      <c r="J39" s="117">
        <f t="shared" si="4"/>
        <v>72</v>
      </c>
      <c r="K39" s="117">
        <f t="shared" si="4"/>
        <v>67</v>
      </c>
      <c r="L39" s="117">
        <f t="shared" si="4"/>
        <v>66</v>
      </c>
      <c r="M39" s="117">
        <f t="shared" si="4"/>
        <v>46</v>
      </c>
      <c r="N39" s="117">
        <f t="shared" si="4"/>
        <v>39</v>
      </c>
      <c r="O39" s="118">
        <f t="shared" si="4"/>
        <v>44</v>
      </c>
      <c r="P39" s="66"/>
    </row>
    <row r="40" spans="1:15" ht="15">
      <c r="A40" s="107"/>
      <c r="B40" s="31"/>
      <c r="C40" s="31"/>
      <c r="D40" s="109"/>
      <c r="E40" s="110"/>
      <c r="F40" s="108"/>
      <c r="G40" s="108"/>
      <c r="H40" s="108"/>
      <c r="I40" s="108"/>
      <c r="J40" s="108"/>
      <c r="K40" s="108"/>
      <c r="L40" s="108"/>
      <c r="M40" s="108"/>
      <c r="N40" s="108"/>
      <c r="O40" s="111"/>
    </row>
    <row r="41" spans="1:15" ht="15">
      <c r="A41" s="107" t="s">
        <v>412</v>
      </c>
      <c r="B41" s="31">
        <f aca="true" t="shared" si="5" ref="B41:B53">SUM(E41:O41)</f>
        <v>33</v>
      </c>
      <c r="C41" s="31">
        <v>1</v>
      </c>
      <c r="D41" s="113">
        <v>32</v>
      </c>
      <c r="E41" s="114">
        <v>1</v>
      </c>
      <c r="F41" s="31">
        <v>6</v>
      </c>
      <c r="G41" s="31">
        <v>6</v>
      </c>
      <c r="H41" s="31">
        <v>7</v>
      </c>
      <c r="I41" s="31">
        <v>5</v>
      </c>
      <c r="J41" s="31">
        <v>1</v>
      </c>
      <c r="K41" s="31">
        <v>0</v>
      </c>
      <c r="L41" s="31">
        <v>1</v>
      </c>
      <c r="M41" s="31">
        <v>2</v>
      </c>
      <c r="N41" s="31">
        <v>1</v>
      </c>
      <c r="O41" s="32">
        <v>3</v>
      </c>
    </row>
    <row r="42" spans="1:15" ht="15">
      <c r="A42" s="107" t="s">
        <v>413</v>
      </c>
      <c r="B42" s="31">
        <f t="shared" si="5"/>
        <v>385</v>
      </c>
      <c r="C42" s="31">
        <v>5</v>
      </c>
      <c r="D42" s="113">
        <v>380</v>
      </c>
      <c r="E42" s="114">
        <v>2</v>
      </c>
      <c r="F42" s="31">
        <v>27</v>
      </c>
      <c r="G42" s="31">
        <v>36</v>
      </c>
      <c r="H42" s="31">
        <v>40</v>
      </c>
      <c r="I42" s="31">
        <v>43</v>
      </c>
      <c r="J42" s="31">
        <v>50</v>
      </c>
      <c r="K42" s="31">
        <v>38</v>
      </c>
      <c r="L42" s="31">
        <v>47</v>
      </c>
      <c r="M42" s="31">
        <v>33</v>
      </c>
      <c r="N42" s="31">
        <v>32</v>
      </c>
      <c r="O42" s="32">
        <v>37</v>
      </c>
    </row>
    <row r="43" spans="1:15" ht="15">
      <c r="A43" s="107" t="s">
        <v>414</v>
      </c>
      <c r="B43" s="31">
        <f t="shared" si="5"/>
        <v>2</v>
      </c>
      <c r="C43" s="31">
        <v>0</v>
      </c>
      <c r="D43" s="113">
        <v>2</v>
      </c>
      <c r="E43" s="114">
        <v>0</v>
      </c>
      <c r="F43" s="31">
        <v>0</v>
      </c>
      <c r="G43" s="31">
        <v>0</v>
      </c>
      <c r="H43" s="31">
        <v>0</v>
      </c>
      <c r="I43" s="31">
        <v>0</v>
      </c>
      <c r="J43" s="31">
        <v>1</v>
      </c>
      <c r="K43" s="31">
        <v>0</v>
      </c>
      <c r="L43" s="31">
        <v>1</v>
      </c>
      <c r="M43" s="31">
        <v>0</v>
      </c>
      <c r="N43" s="31">
        <v>0</v>
      </c>
      <c r="O43" s="32">
        <v>0</v>
      </c>
    </row>
    <row r="44" spans="1:15" ht="15">
      <c r="A44" s="107" t="s">
        <v>415</v>
      </c>
      <c r="B44" s="31">
        <f t="shared" si="5"/>
        <v>2</v>
      </c>
      <c r="C44" s="31">
        <v>0</v>
      </c>
      <c r="D44" s="113">
        <v>2</v>
      </c>
      <c r="E44" s="114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1</v>
      </c>
      <c r="M44" s="31">
        <v>0</v>
      </c>
      <c r="N44" s="31">
        <v>0</v>
      </c>
      <c r="O44" s="32">
        <v>1</v>
      </c>
    </row>
    <row r="45" spans="1:15" ht="15">
      <c r="A45" s="107" t="s">
        <v>416</v>
      </c>
      <c r="B45" s="31">
        <f t="shared" si="5"/>
        <v>8</v>
      </c>
      <c r="C45" s="31">
        <v>0</v>
      </c>
      <c r="D45" s="113">
        <v>8</v>
      </c>
      <c r="E45" s="114">
        <v>0</v>
      </c>
      <c r="F45" s="31">
        <v>0</v>
      </c>
      <c r="G45" s="31">
        <v>1</v>
      </c>
      <c r="H45" s="31">
        <v>1</v>
      </c>
      <c r="I45" s="31">
        <v>0</v>
      </c>
      <c r="J45" s="31">
        <v>1</v>
      </c>
      <c r="K45" s="31">
        <v>3</v>
      </c>
      <c r="L45" s="31">
        <v>2</v>
      </c>
      <c r="M45" s="31">
        <v>0</v>
      </c>
      <c r="N45" s="31">
        <v>0</v>
      </c>
      <c r="O45" s="32">
        <v>0</v>
      </c>
    </row>
    <row r="46" spans="1:15" ht="15">
      <c r="A46" s="107" t="s">
        <v>555</v>
      </c>
      <c r="B46" s="31">
        <f t="shared" si="5"/>
        <v>1</v>
      </c>
      <c r="C46" s="31">
        <v>0</v>
      </c>
      <c r="D46" s="113">
        <v>1</v>
      </c>
      <c r="E46" s="114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2">
        <v>0</v>
      </c>
    </row>
    <row r="47" spans="1:15" ht="15">
      <c r="A47" s="107" t="s">
        <v>418</v>
      </c>
      <c r="B47" s="31">
        <f t="shared" si="5"/>
        <v>13</v>
      </c>
      <c r="C47" s="31">
        <v>0</v>
      </c>
      <c r="D47" s="113">
        <v>13</v>
      </c>
      <c r="E47" s="114">
        <v>0</v>
      </c>
      <c r="F47" s="31">
        <v>5</v>
      </c>
      <c r="G47" s="31">
        <v>3</v>
      </c>
      <c r="H47" s="31">
        <v>2</v>
      </c>
      <c r="I47" s="31">
        <v>0</v>
      </c>
      <c r="J47" s="31">
        <v>0</v>
      </c>
      <c r="K47" s="31">
        <v>1</v>
      </c>
      <c r="L47" s="31">
        <v>0</v>
      </c>
      <c r="M47" s="31">
        <v>1</v>
      </c>
      <c r="N47" s="31">
        <v>0</v>
      </c>
      <c r="O47" s="32">
        <v>1</v>
      </c>
    </row>
    <row r="48" spans="1:15" ht="15">
      <c r="A48" s="107" t="s">
        <v>270</v>
      </c>
      <c r="B48" s="31">
        <f t="shared" si="5"/>
        <v>4</v>
      </c>
      <c r="C48" s="31">
        <v>0</v>
      </c>
      <c r="D48" s="113">
        <v>4</v>
      </c>
      <c r="E48" s="114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</v>
      </c>
      <c r="K48" s="31">
        <v>0</v>
      </c>
      <c r="L48" s="31">
        <v>1</v>
      </c>
      <c r="M48" s="31">
        <v>0</v>
      </c>
      <c r="N48" s="31">
        <v>1</v>
      </c>
      <c r="O48" s="32">
        <v>1</v>
      </c>
    </row>
    <row r="49" spans="1:15" ht="15">
      <c r="A49" s="107" t="s">
        <v>271</v>
      </c>
      <c r="B49" s="31">
        <f t="shared" si="5"/>
        <v>1</v>
      </c>
      <c r="C49" s="31">
        <v>0</v>
      </c>
      <c r="D49" s="113">
        <v>1</v>
      </c>
      <c r="E49" s="114">
        <v>0</v>
      </c>
      <c r="F49" s="31">
        <v>0</v>
      </c>
      <c r="G49" s="31">
        <v>1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v>0</v>
      </c>
    </row>
    <row r="50" spans="1:15" ht="15">
      <c r="A50" s="107" t="s">
        <v>272</v>
      </c>
      <c r="B50" s="31">
        <f t="shared" si="5"/>
        <v>2</v>
      </c>
      <c r="C50" s="31">
        <v>1</v>
      </c>
      <c r="D50" s="113">
        <v>1</v>
      </c>
      <c r="E50" s="114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1</v>
      </c>
      <c r="L50" s="31">
        <v>1</v>
      </c>
      <c r="M50" s="31">
        <v>0</v>
      </c>
      <c r="N50" s="31">
        <v>0</v>
      </c>
      <c r="O50" s="32">
        <v>0</v>
      </c>
    </row>
    <row r="51" spans="1:15" ht="15">
      <c r="A51" s="107" t="s">
        <v>556</v>
      </c>
      <c r="B51" s="31">
        <f t="shared" si="5"/>
        <v>129</v>
      </c>
      <c r="C51" s="31">
        <v>1</v>
      </c>
      <c r="D51" s="113">
        <v>128</v>
      </c>
      <c r="E51" s="114">
        <v>1</v>
      </c>
      <c r="F51" s="31">
        <v>20</v>
      </c>
      <c r="G51" s="31">
        <v>19</v>
      </c>
      <c r="H51" s="31">
        <v>26</v>
      </c>
      <c r="I51" s="31">
        <v>14</v>
      </c>
      <c r="J51" s="31">
        <v>12</v>
      </c>
      <c r="K51" s="31">
        <v>14</v>
      </c>
      <c r="L51" s="31">
        <v>10</v>
      </c>
      <c r="M51" s="31">
        <v>7</v>
      </c>
      <c r="N51" s="31">
        <v>5</v>
      </c>
      <c r="O51" s="32">
        <v>1</v>
      </c>
    </row>
    <row r="52" spans="1:15" ht="15">
      <c r="A52" s="107" t="s">
        <v>273</v>
      </c>
      <c r="B52" s="31">
        <f t="shared" si="5"/>
        <v>7</v>
      </c>
      <c r="C52" s="31">
        <v>0</v>
      </c>
      <c r="D52" s="113">
        <v>7</v>
      </c>
      <c r="E52" s="114">
        <v>0</v>
      </c>
      <c r="F52" s="31">
        <v>0</v>
      </c>
      <c r="G52" s="31">
        <v>4</v>
      </c>
      <c r="H52" s="31">
        <v>1</v>
      </c>
      <c r="I52" s="31">
        <v>0</v>
      </c>
      <c r="J52" s="31">
        <v>0</v>
      </c>
      <c r="K52" s="31">
        <v>1</v>
      </c>
      <c r="L52" s="31">
        <v>0</v>
      </c>
      <c r="M52" s="31">
        <v>1</v>
      </c>
      <c r="N52" s="31">
        <v>0</v>
      </c>
      <c r="O52" s="32">
        <v>0</v>
      </c>
    </row>
    <row r="53" spans="1:15" ht="15">
      <c r="A53" s="107" t="s">
        <v>561</v>
      </c>
      <c r="B53" s="31">
        <f t="shared" si="5"/>
        <v>38</v>
      </c>
      <c r="C53" s="31">
        <v>0</v>
      </c>
      <c r="D53" s="113">
        <v>38</v>
      </c>
      <c r="E53" s="114">
        <v>0</v>
      </c>
      <c r="F53" s="31">
        <v>2</v>
      </c>
      <c r="G53" s="31">
        <v>7</v>
      </c>
      <c r="H53" s="31">
        <v>4</v>
      </c>
      <c r="I53" s="31">
        <v>7</v>
      </c>
      <c r="J53" s="31">
        <v>6</v>
      </c>
      <c r="K53" s="31">
        <v>8</v>
      </c>
      <c r="L53" s="31">
        <v>2</v>
      </c>
      <c r="M53" s="31">
        <v>2</v>
      </c>
      <c r="N53" s="31">
        <v>0</v>
      </c>
      <c r="O53" s="32">
        <v>0</v>
      </c>
    </row>
    <row r="54" spans="1:15" ht="15">
      <c r="A54" s="107"/>
      <c r="B54" s="31"/>
      <c r="C54" s="31"/>
      <c r="D54" s="109"/>
      <c r="E54" s="110"/>
      <c r="F54" s="108"/>
      <c r="G54" s="108"/>
      <c r="H54" s="108"/>
      <c r="I54" s="108"/>
      <c r="J54" s="108"/>
      <c r="K54" s="108"/>
      <c r="L54" s="108"/>
      <c r="M54" s="108"/>
      <c r="N54" s="108"/>
      <c r="O54" s="111"/>
    </row>
    <row r="55" spans="1:16" s="22" customFormat="1" ht="15">
      <c r="A55" s="112" t="s">
        <v>552</v>
      </c>
      <c r="B55" s="103">
        <f>SUM(E55:O55)</f>
        <v>12</v>
      </c>
      <c r="C55" s="103">
        <f aca="true" t="shared" si="6" ref="C55:O55">SUM(C57:C60)</f>
        <v>7</v>
      </c>
      <c r="D55" s="115">
        <f t="shared" si="6"/>
        <v>5</v>
      </c>
      <c r="E55" s="116">
        <f t="shared" si="6"/>
        <v>0</v>
      </c>
      <c r="F55" s="117">
        <f t="shared" si="6"/>
        <v>2</v>
      </c>
      <c r="G55" s="117">
        <f t="shared" si="6"/>
        <v>3</v>
      </c>
      <c r="H55" s="117">
        <f t="shared" si="6"/>
        <v>1</v>
      </c>
      <c r="I55" s="117">
        <f t="shared" si="6"/>
        <v>2</v>
      </c>
      <c r="J55" s="117">
        <f t="shared" si="6"/>
        <v>0</v>
      </c>
      <c r="K55" s="117">
        <f t="shared" si="6"/>
        <v>1</v>
      </c>
      <c r="L55" s="117">
        <f t="shared" si="6"/>
        <v>0</v>
      </c>
      <c r="M55" s="117">
        <f t="shared" si="6"/>
        <v>2</v>
      </c>
      <c r="N55" s="117">
        <f t="shared" si="6"/>
        <v>0</v>
      </c>
      <c r="O55" s="118">
        <f t="shared" si="6"/>
        <v>1</v>
      </c>
      <c r="P55" s="66"/>
    </row>
    <row r="56" spans="1:15" ht="15">
      <c r="A56" s="107"/>
      <c r="B56" s="31"/>
      <c r="C56" s="31"/>
      <c r="D56" s="109"/>
      <c r="E56" s="110"/>
      <c r="F56" s="108"/>
      <c r="G56" s="108"/>
      <c r="H56" s="108"/>
      <c r="I56" s="108"/>
      <c r="J56" s="108"/>
      <c r="K56" s="108"/>
      <c r="L56" s="108"/>
      <c r="M56" s="108"/>
      <c r="N56" s="108"/>
      <c r="O56" s="111"/>
    </row>
    <row r="57" spans="1:15" ht="15">
      <c r="A57" s="107" t="s">
        <v>274</v>
      </c>
      <c r="B57" s="31">
        <f>SUM(E57:O57)</f>
        <v>1</v>
      </c>
      <c r="C57" s="31">
        <v>0</v>
      </c>
      <c r="D57" s="113">
        <v>1</v>
      </c>
      <c r="E57" s="114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1</v>
      </c>
    </row>
    <row r="58" spans="1:15" ht="15">
      <c r="A58" s="107" t="s">
        <v>460</v>
      </c>
      <c r="B58" s="31">
        <f>SUM(E58:O58)</f>
        <v>1</v>
      </c>
      <c r="C58" s="31">
        <v>0</v>
      </c>
      <c r="D58" s="113">
        <v>1</v>
      </c>
      <c r="E58" s="114">
        <v>0</v>
      </c>
      <c r="F58" s="31">
        <v>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2">
        <v>0</v>
      </c>
    </row>
    <row r="59" spans="1:15" ht="15">
      <c r="A59" s="107" t="s">
        <v>275</v>
      </c>
      <c r="B59" s="31">
        <f>SUM(E59:O59)</f>
        <v>5</v>
      </c>
      <c r="C59" s="31">
        <v>3</v>
      </c>
      <c r="D59" s="113">
        <v>2</v>
      </c>
      <c r="E59" s="114">
        <v>0</v>
      </c>
      <c r="F59" s="31">
        <v>0</v>
      </c>
      <c r="G59" s="31">
        <v>2</v>
      </c>
      <c r="H59" s="31">
        <v>1</v>
      </c>
      <c r="I59" s="31">
        <v>2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2">
        <v>0</v>
      </c>
    </row>
    <row r="60" spans="1:15" ht="15">
      <c r="A60" s="107" t="s">
        <v>276</v>
      </c>
      <c r="B60" s="31">
        <f>SUM(E60:O60)</f>
        <v>5</v>
      </c>
      <c r="C60" s="31">
        <v>4</v>
      </c>
      <c r="D60" s="113">
        <v>1</v>
      </c>
      <c r="E60" s="114">
        <v>0</v>
      </c>
      <c r="F60" s="31">
        <v>1</v>
      </c>
      <c r="G60" s="31">
        <v>1</v>
      </c>
      <c r="H60" s="31">
        <v>0</v>
      </c>
      <c r="I60" s="31">
        <v>0</v>
      </c>
      <c r="J60" s="31">
        <v>0</v>
      </c>
      <c r="K60" s="31">
        <v>1</v>
      </c>
      <c r="L60" s="31">
        <v>0</v>
      </c>
      <c r="M60" s="31">
        <v>2</v>
      </c>
      <c r="N60" s="31">
        <v>0</v>
      </c>
      <c r="O60" s="32">
        <v>0</v>
      </c>
    </row>
    <row r="61" spans="1:15" ht="15">
      <c r="A61" s="107"/>
      <c r="B61" s="31"/>
      <c r="C61" s="31"/>
      <c r="D61" s="109"/>
      <c r="E61" s="110"/>
      <c r="F61" s="108"/>
      <c r="G61" s="108"/>
      <c r="H61" s="108"/>
      <c r="I61" s="108"/>
      <c r="J61" s="108"/>
      <c r="K61" s="108"/>
      <c r="L61" s="108"/>
      <c r="M61" s="108"/>
      <c r="N61" s="108"/>
      <c r="O61" s="111"/>
    </row>
    <row r="62" spans="1:15" ht="15">
      <c r="A62" s="112" t="s">
        <v>542</v>
      </c>
      <c r="B62" s="103">
        <f>SUM(E62:O62)</f>
        <v>52</v>
      </c>
      <c r="C62" s="103">
        <f aca="true" t="shared" si="7" ref="C62:M62">SUM(C64:C67)</f>
        <v>1</v>
      </c>
      <c r="D62" s="115">
        <f>SUM(D64:D67)</f>
        <v>51</v>
      </c>
      <c r="E62" s="116">
        <f>SUM(E64:E67)</f>
        <v>1</v>
      </c>
      <c r="F62" s="117">
        <f t="shared" si="7"/>
        <v>6</v>
      </c>
      <c r="G62" s="117">
        <f t="shared" si="7"/>
        <v>6</v>
      </c>
      <c r="H62" s="117">
        <f t="shared" si="7"/>
        <v>9</v>
      </c>
      <c r="I62" s="117">
        <f t="shared" si="7"/>
        <v>6</v>
      </c>
      <c r="J62" s="117">
        <f t="shared" si="7"/>
        <v>8</v>
      </c>
      <c r="K62" s="117">
        <f t="shared" si="7"/>
        <v>6</v>
      </c>
      <c r="L62" s="117">
        <f t="shared" si="7"/>
        <v>1</v>
      </c>
      <c r="M62" s="117">
        <f t="shared" si="7"/>
        <v>4</v>
      </c>
      <c r="N62" s="117">
        <f>SUM(N64:N67)</f>
        <v>4</v>
      </c>
      <c r="O62" s="118">
        <f>SUM(O64:O67)</f>
        <v>1</v>
      </c>
    </row>
    <row r="63" spans="1:15" ht="15">
      <c r="A63" s="107"/>
      <c r="B63" s="31"/>
      <c r="C63" s="31"/>
      <c r="D63" s="109"/>
      <c r="E63" s="110"/>
      <c r="F63" s="108"/>
      <c r="G63" s="108"/>
      <c r="H63" s="108"/>
      <c r="I63" s="108"/>
      <c r="J63" s="108"/>
      <c r="K63" s="108"/>
      <c r="L63" s="108"/>
      <c r="M63" s="108"/>
      <c r="N63" s="108"/>
      <c r="O63" s="111"/>
    </row>
    <row r="64" spans="1:15" ht="15">
      <c r="A64" s="107" t="s">
        <v>484</v>
      </c>
      <c r="B64" s="31">
        <f>SUM(E64:O64)</f>
        <v>32</v>
      </c>
      <c r="C64" s="31">
        <v>1</v>
      </c>
      <c r="D64" s="113">
        <v>31</v>
      </c>
      <c r="E64" s="114">
        <v>1</v>
      </c>
      <c r="F64" s="31">
        <v>5</v>
      </c>
      <c r="G64" s="31">
        <v>5</v>
      </c>
      <c r="H64" s="31">
        <v>5</v>
      </c>
      <c r="I64" s="31">
        <v>5</v>
      </c>
      <c r="J64" s="31">
        <v>5</v>
      </c>
      <c r="K64" s="31">
        <v>2</v>
      </c>
      <c r="L64" s="31">
        <v>0</v>
      </c>
      <c r="M64" s="31">
        <v>2</v>
      </c>
      <c r="N64" s="31">
        <v>1</v>
      </c>
      <c r="O64" s="32">
        <v>1</v>
      </c>
    </row>
    <row r="65" spans="1:15" ht="15">
      <c r="A65" s="107" t="s">
        <v>277</v>
      </c>
      <c r="B65" s="31">
        <f>SUM(E65:O65)</f>
        <v>1</v>
      </c>
      <c r="C65" s="31">
        <v>0</v>
      </c>
      <c r="D65" s="113">
        <v>1</v>
      </c>
      <c r="E65" s="114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1</v>
      </c>
      <c r="L65" s="31">
        <v>0</v>
      </c>
      <c r="M65" s="31">
        <v>0</v>
      </c>
      <c r="N65" s="31">
        <v>0</v>
      </c>
      <c r="O65" s="32">
        <v>0</v>
      </c>
    </row>
    <row r="66" spans="1:15" ht="15">
      <c r="A66" s="107" t="s">
        <v>278</v>
      </c>
      <c r="B66" s="31">
        <f>SUM(E66:O66)</f>
        <v>16</v>
      </c>
      <c r="C66" s="31">
        <v>0</v>
      </c>
      <c r="D66" s="113">
        <v>16</v>
      </c>
      <c r="E66" s="114">
        <v>0</v>
      </c>
      <c r="F66" s="31">
        <v>1</v>
      </c>
      <c r="G66" s="31">
        <v>1</v>
      </c>
      <c r="H66" s="31">
        <v>3</v>
      </c>
      <c r="I66" s="31">
        <v>1</v>
      </c>
      <c r="J66" s="31">
        <v>3</v>
      </c>
      <c r="K66" s="31">
        <v>2</v>
      </c>
      <c r="L66" s="31">
        <v>0</v>
      </c>
      <c r="M66" s="31">
        <v>2</v>
      </c>
      <c r="N66" s="31">
        <v>3</v>
      </c>
      <c r="O66" s="32">
        <v>0</v>
      </c>
    </row>
    <row r="67" spans="1:15" ht="15">
      <c r="A67" s="107" t="s">
        <v>279</v>
      </c>
      <c r="B67" s="31">
        <f>SUM(E67:O67)</f>
        <v>3</v>
      </c>
      <c r="C67" s="31">
        <v>0</v>
      </c>
      <c r="D67" s="113">
        <v>3</v>
      </c>
      <c r="E67" s="114">
        <v>0</v>
      </c>
      <c r="F67" s="31">
        <v>0</v>
      </c>
      <c r="G67" s="31">
        <v>0</v>
      </c>
      <c r="H67" s="31">
        <v>1</v>
      </c>
      <c r="I67" s="31">
        <v>0</v>
      </c>
      <c r="J67" s="31">
        <v>0</v>
      </c>
      <c r="K67" s="31">
        <v>1</v>
      </c>
      <c r="L67" s="31">
        <v>1</v>
      </c>
      <c r="M67" s="31">
        <v>0</v>
      </c>
      <c r="N67" s="31">
        <v>0</v>
      </c>
      <c r="O67" s="32">
        <v>0</v>
      </c>
    </row>
    <row r="68" spans="1:15" ht="15">
      <c r="A68" s="107"/>
      <c r="B68" s="31"/>
      <c r="C68" s="31"/>
      <c r="D68" s="109"/>
      <c r="E68" s="110"/>
      <c r="F68" s="108"/>
      <c r="G68" s="108"/>
      <c r="H68" s="108"/>
      <c r="I68" s="108"/>
      <c r="J68" s="108"/>
      <c r="K68" s="108"/>
      <c r="L68" s="108"/>
      <c r="M68" s="108"/>
      <c r="N68" s="108"/>
      <c r="O68" s="111"/>
    </row>
    <row r="69" spans="1:15" ht="15">
      <c r="A69" s="112" t="s">
        <v>280</v>
      </c>
      <c r="B69" s="103">
        <f>SUM(E69:O69)</f>
        <v>52</v>
      </c>
      <c r="C69" s="103">
        <f aca="true" t="shared" si="8" ref="C69:M69">SUM(C71:C73)</f>
        <v>5</v>
      </c>
      <c r="D69" s="115">
        <f>SUM(D71:D73)</f>
        <v>47</v>
      </c>
      <c r="E69" s="116">
        <f>SUM(E71:E73)</f>
        <v>2</v>
      </c>
      <c r="F69" s="117">
        <f t="shared" si="8"/>
        <v>8</v>
      </c>
      <c r="G69" s="117">
        <f t="shared" si="8"/>
        <v>7</v>
      </c>
      <c r="H69" s="117">
        <f t="shared" si="8"/>
        <v>14</v>
      </c>
      <c r="I69" s="117">
        <f t="shared" si="8"/>
        <v>7</v>
      </c>
      <c r="J69" s="117">
        <f t="shared" si="8"/>
        <v>6</v>
      </c>
      <c r="K69" s="117">
        <f t="shared" si="8"/>
        <v>2</v>
      </c>
      <c r="L69" s="117">
        <f t="shared" si="8"/>
        <v>5</v>
      </c>
      <c r="M69" s="117">
        <f t="shared" si="8"/>
        <v>1</v>
      </c>
      <c r="N69" s="117">
        <f>SUM(N71:N73)</f>
        <v>0</v>
      </c>
      <c r="O69" s="118">
        <f>SUM(O71:O73)</f>
        <v>0</v>
      </c>
    </row>
    <row r="70" spans="1:15" ht="15">
      <c r="A70" s="107"/>
      <c r="B70" s="31"/>
      <c r="C70" s="31"/>
      <c r="D70" s="109"/>
      <c r="E70" s="110"/>
      <c r="F70" s="108"/>
      <c r="G70" s="108"/>
      <c r="H70" s="108"/>
      <c r="I70" s="108"/>
      <c r="J70" s="108"/>
      <c r="K70" s="108"/>
      <c r="L70" s="108"/>
      <c r="M70" s="108"/>
      <c r="N70" s="108"/>
      <c r="O70" s="111"/>
    </row>
    <row r="71" spans="1:15" ht="15">
      <c r="A71" s="107" t="s">
        <v>281</v>
      </c>
      <c r="B71" s="31">
        <f>SUM(E71:O71)</f>
        <v>8</v>
      </c>
      <c r="C71" s="31">
        <v>0</v>
      </c>
      <c r="D71" s="113">
        <v>8</v>
      </c>
      <c r="E71" s="114">
        <v>0</v>
      </c>
      <c r="F71" s="31">
        <v>1</v>
      </c>
      <c r="G71" s="31">
        <v>0</v>
      </c>
      <c r="H71" s="31">
        <v>3</v>
      </c>
      <c r="I71" s="31">
        <v>2</v>
      </c>
      <c r="J71" s="31">
        <v>1</v>
      </c>
      <c r="K71" s="31">
        <v>1</v>
      </c>
      <c r="L71" s="31">
        <v>0</v>
      </c>
      <c r="M71" s="31">
        <v>0</v>
      </c>
      <c r="N71" s="31">
        <v>0</v>
      </c>
      <c r="O71" s="32">
        <v>0</v>
      </c>
    </row>
    <row r="72" spans="1:15" ht="15">
      <c r="A72" s="107" t="s">
        <v>282</v>
      </c>
      <c r="B72" s="31">
        <f>SUM(E72:O72)</f>
        <v>43</v>
      </c>
      <c r="C72" s="31">
        <v>4</v>
      </c>
      <c r="D72" s="113">
        <v>39</v>
      </c>
      <c r="E72" s="114">
        <v>2</v>
      </c>
      <c r="F72" s="31">
        <v>7</v>
      </c>
      <c r="G72" s="31">
        <v>7</v>
      </c>
      <c r="H72" s="31">
        <v>10</v>
      </c>
      <c r="I72" s="31">
        <v>5</v>
      </c>
      <c r="J72" s="31">
        <v>5</v>
      </c>
      <c r="K72" s="31">
        <v>1</v>
      </c>
      <c r="L72" s="31">
        <v>5</v>
      </c>
      <c r="M72" s="31">
        <v>1</v>
      </c>
      <c r="N72" s="31">
        <v>0</v>
      </c>
      <c r="O72" s="32">
        <v>0</v>
      </c>
    </row>
    <row r="73" spans="1:15" ht="15">
      <c r="A73" s="107" t="s">
        <v>283</v>
      </c>
      <c r="B73" s="31">
        <f>SUM(E73:O73)</f>
        <v>1</v>
      </c>
      <c r="C73" s="31">
        <v>1</v>
      </c>
      <c r="D73" s="113">
        <v>0</v>
      </c>
      <c r="E73" s="114">
        <v>0</v>
      </c>
      <c r="F73" s="31">
        <v>0</v>
      </c>
      <c r="G73" s="31">
        <v>0</v>
      </c>
      <c r="H73" s="31">
        <v>1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2">
        <v>0</v>
      </c>
    </row>
    <row r="74" spans="1:15" ht="15">
      <c r="A74" s="107"/>
      <c r="B74" s="31"/>
      <c r="C74" s="31"/>
      <c r="D74" s="109"/>
      <c r="E74" s="110"/>
      <c r="F74" s="108"/>
      <c r="G74" s="108"/>
      <c r="H74" s="108"/>
      <c r="I74" s="108"/>
      <c r="J74" s="108"/>
      <c r="K74" s="108"/>
      <c r="L74" s="108"/>
      <c r="M74" s="108"/>
      <c r="N74" s="108"/>
      <c r="O74" s="111"/>
    </row>
    <row r="75" spans="1:16" s="22" customFormat="1" ht="15">
      <c r="A75" s="112" t="s">
        <v>539</v>
      </c>
      <c r="B75" s="103">
        <f>SUM(E75:O75)</f>
        <v>3756</v>
      </c>
      <c r="C75" s="103">
        <f aca="true" t="shared" si="9" ref="C75:O75">SUM(C77:C99)</f>
        <v>308</v>
      </c>
      <c r="D75" s="115">
        <f t="shared" si="9"/>
        <v>3448</v>
      </c>
      <c r="E75" s="116">
        <f t="shared" si="9"/>
        <v>265</v>
      </c>
      <c r="F75" s="117">
        <f t="shared" si="9"/>
        <v>986</v>
      </c>
      <c r="G75" s="117">
        <f t="shared" si="9"/>
        <v>897</v>
      </c>
      <c r="H75" s="117">
        <f t="shared" si="9"/>
        <v>585</v>
      </c>
      <c r="I75" s="117">
        <f t="shared" si="9"/>
        <v>379</v>
      </c>
      <c r="J75" s="117">
        <f t="shared" si="9"/>
        <v>251</v>
      </c>
      <c r="K75" s="117">
        <f t="shared" si="9"/>
        <v>143</v>
      </c>
      <c r="L75" s="117">
        <f t="shared" si="9"/>
        <v>127</v>
      </c>
      <c r="M75" s="117">
        <f t="shared" si="9"/>
        <v>66</v>
      </c>
      <c r="N75" s="117">
        <f t="shared" si="9"/>
        <v>35</v>
      </c>
      <c r="O75" s="118">
        <f t="shared" si="9"/>
        <v>22</v>
      </c>
      <c r="P75" s="66"/>
    </row>
    <row r="76" spans="1:15" ht="15">
      <c r="A76" s="107"/>
      <c r="B76" s="31"/>
      <c r="C76" s="31"/>
      <c r="D76" s="109"/>
      <c r="E76" s="110"/>
      <c r="F76" s="108"/>
      <c r="G76" s="108"/>
      <c r="H76" s="108"/>
      <c r="I76" s="108"/>
      <c r="J76" s="108"/>
      <c r="K76" s="108"/>
      <c r="L76" s="108"/>
      <c r="M76" s="108"/>
      <c r="N76" s="108"/>
      <c r="O76" s="111"/>
    </row>
    <row r="77" spans="1:15" ht="15">
      <c r="A77" s="107" t="s">
        <v>284</v>
      </c>
      <c r="B77" s="31">
        <f aca="true" t="shared" si="10" ref="B77:B99">SUM(E77:O77)</f>
        <v>24</v>
      </c>
      <c r="C77" s="31">
        <v>3</v>
      </c>
      <c r="D77" s="113">
        <v>21</v>
      </c>
      <c r="E77" s="114">
        <v>0</v>
      </c>
      <c r="F77" s="31">
        <v>0</v>
      </c>
      <c r="G77" s="31">
        <v>1</v>
      </c>
      <c r="H77" s="31">
        <v>4</v>
      </c>
      <c r="I77" s="31">
        <v>5</v>
      </c>
      <c r="J77" s="31">
        <v>8</v>
      </c>
      <c r="K77" s="31">
        <v>4</v>
      </c>
      <c r="L77" s="31">
        <v>0</v>
      </c>
      <c r="M77" s="31">
        <v>1</v>
      </c>
      <c r="N77" s="31">
        <v>0</v>
      </c>
      <c r="O77" s="32">
        <v>1</v>
      </c>
    </row>
    <row r="78" spans="1:15" ht="15">
      <c r="A78" s="107" t="s">
        <v>285</v>
      </c>
      <c r="B78" s="31">
        <f t="shared" si="10"/>
        <v>1</v>
      </c>
      <c r="C78" s="31">
        <v>1</v>
      </c>
      <c r="D78" s="113">
        <v>0</v>
      </c>
      <c r="E78" s="114">
        <v>0</v>
      </c>
      <c r="F78" s="31">
        <v>0</v>
      </c>
      <c r="G78" s="31">
        <v>0</v>
      </c>
      <c r="H78" s="31">
        <v>0</v>
      </c>
      <c r="I78" s="31">
        <v>0</v>
      </c>
      <c r="J78" s="31">
        <v>1</v>
      </c>
      <c r="K78" s="31">
        <v>0</v>
      </c>
      <c r="L78" s="31">
        <v>0</v>
      </c>
      <c r="M78" s="31">
        <v>0</v>
      </c>
      <c r="N78" s="31">
        <v>0</v>
      </c>
      <c r="O78" s="32">
        <v>0</v>
      </c>
    </row>
    <row r="79" spans="1:15" ht="15">
      <c r="A79" s="107" t="s">
        <v>286</v>
      </c>
      <c r="B79" s="31">
        <f t="shared" si="10"/>
        <v>27</v>
      </c>
      <c r="C79" s="31">
        <v>2</v>
      </c>
      <c r="D79" s="113">
        <v>25</v>
      </c>
      <c r="E79" s="114">
        <v>0</v>
      </c>
      <c r="F79" s="31">
        <v>0</v>
      </c>
      <c r="G79" s="31">
        <v>2</v>
      </c>
      <c r="H79" s="31">
        <v>6</v>
      </c>
      <c r="I79" s="31">
        <v>1</v>
      </c>
      <c r="J79" s="31">
        <v>4</v>
      </c>
      <c r="K79" s="31">
        <v>8</v>
      </c>
      <c r="L79" s="31">
        <v>4</v>
      </c>
      <c r="M79" s="31">
        <v>2</v>
      </c>
      <c r="N79" s="31">
        <v>0</v>
      </c>
      <c r="O79" s="32">
        <v>0</v>
      </c>
    </row>
    <row r="80" spans="1:15" ht="15">
      <c r="A80" s="107" t="s">
        <v>287</v>
      </c>
      <c r="B80" s="31">
        <f t="shared" si="10"/>
        <v>13</v>
      </c>
      <c r="C80" s="31">
        <v>1</v>
      </c>
      <c r="D80" s="113">
        <v>12</v>
      </c>
      <c r="E80" s="114">
        <v>0</v>
      </c>
      <c r="F80" s="31">
        <v>4</v>
      </c>
      <c r="G80" s="31">
        <v>4</v>
      </c>
      <c r="H80" s="31">
        <v>2</v>
      </c>
      <c r="I80" s="31">
        <v>2</v>
      </c>
      <c r="J80" s="31">
        <v>0</v>
      </c>
      <c r="K80" s="31">
        <v>0</v>
      </c>
      <c r="L80" s="31">
        <v>1</v>
      </c>
      <c r="M80" s="31">
        <v>0</v>
      </c>
      <c r="N80" s="31">
        <v>0</v>
      </c>
      <c r="O80" s="32">
        <v>0</v>
      </c>
    </row>
    <row r="81" spans="1:15" ht="15">
      <c r="A81" s="107" t="s">
        <v>496</v>
      </c>
      <c r="B81" s="31">
        <f t="shared" si="10"/>
        <v>101</v>
      </c>
      <c r="C81" s="31">
        <v>14</v>
      </c>
      <c r="D81" s="113">
        <v>87</v>
      </c>
      <c r="E81" s="114">
        <v>1</v>
      </c>
      <c r="F81" s="31">
        <v>19</v>
      </c>
      <c r="G81" s="31">
        <v>24</v>
      </c>
      <c r="H81" s="31">
        <v>17</v>
      </c>
      <c r="I81" s="31">
        <v>18</v>
      </c>
      <c r="J81" s="31">
        <v>10</v>
      </c>
      <c r="K81" s="31">
        <v>6</v>
      </c>
      <c r="L81" s="31">
        <v>3</v>
      </c>
      <c r="M81" s="31">
        <v>0</v>
      </c>
      <c r="N81" s="31">
        <v>1</v>
      </c>
      <c r="O81" s="32">
        <v>2</v>
      </c>
    </row>
    <row r="82" spans="1:15" ht="15">
      <c r="A82" s="107" t="s">
        <v>500</v>
      </c>
      <c r="B82" s="31">
        <f t="shared" si="10"/>
        <v>115</v>
      </c>
      <c r="C82" s="31">
        <v>24</v>
      </c>
      <c r="D82" s="113">
        <v>91</v>
      </c>
      <c r="E82" s="114">
        <v>0</v>
      </c>
      <c r="F82" s="31">
        <v>4</v>
      </c>
      <c r="G82" s="31">
        <v>15</v>
      </c>
      <c r="H82" s="31">
        <v>8</v>
      </c>
      <c r="I82" s="31">
        <v>15</v>
      </c>
      <c r="J82" s="31">
        <v>18</v>
      </c>
      <c r="K82" s="31">
        <v>8</v>
      </c>
      <c r="L82" s="31">
        <v>22</v>
      </c>
      <c r="M82" s="31">
        <v>8</v>
      </c>
      <c r="N82" s="31">
        <v>13</v>
      </c>
      <c r="O82" s="32">
        <v>4</v>
      </c>
    </row>
    <row r="83" spans="1:15" ht="15">
      <c r="A83" s="107" t="s">
        <v>288</v>
      </c>
      <c r="B83" s="31">
        <f t="shared" si="10"/>
        <v>8</v>
      </c>
      <c r="C83" s="31">
        <v>1</v>
      </c>
      <c r="D83" s="113">
        <v>7</v>
      </c>
      <c r="E83" s="114">
        <v>0</v>
      </c>
      <c r="F83" s="31">
        <v>0</v>
      </c>
      <c r="G83" s="31">
        <v>0</v>
      </c>
      <c r="H83" s="31">
        <v>1</v>
      </c>
      <c r="I83" s="31">
        <v>0</v>
      </c>
      <c r="J83" s="31">
        <v>3</v>
      </c>
      <c r="K83" s="31">
        <v>0</v>
      </c>
      <c r="L83" s="31">
        <v>4</v>
      </c>
      <c r="M83" s="31">
        <v>0</v>
      </c>
      <c r="N83" s="31">
        <v>0</v>
      </c>
      <c r="O83" s="32">
        <v>0</v>
      </c>
    </row>
    <row r="84" spans="1:15" ht="15">
      <c r="A84" s="107" t="s">
        <v>466</v>
      </c>
      <c r="B84" s="31">
        <f t="shared" si="10"/>
        <v>13</v>
      </c>
      <c r="C84" s="31">
        <v>5</v>
      </c>
      <c r="D84" s="113">
        <v>8</v>
      </c>
      <c r="E84" s="114">
        <v>0</v>
      </c>
      <c r="F84" s="31">
        <v>0</v>
      </c>
      <c r="G84" s="31">
        <v>0</v>
      </c>
      <c r="H84" s="31">
        <v>2</v>
      </c>
      <c r="I84" s="31">
        <v>2</v>
      </c>
      <c r="J84" s="31">
        <v>1</v>
      </c>
      <c r="K84" s="31">
        <v>3</v>
      </c>
      <c r="L84" s="31">
        <v>1</v>
      </c>
      <c r="M84" s="31">
        <v>0</v>
      </c>
      <c r="N84" s="31">
        <v>1</v>
      </c>
      <c r="O84" s="32">
        <v>3</v>
      </c>
    </row>
    <row r="85" spans="1:15" ht="15">
      <c r="A85" s="107" t="s">
        <v>290</v>
      </c>
      <c r="B85" s="31">
        <f t="shared" si="10"/>
        <v>10</v>
      </c>
      <c r="C85" s="31">
        <v>2</v>
      </c>
      <c r="D85" s="113">
        <v>8</v>
      </c>
      <c r="E85" s="114">
        <v>0</v>
      </c>
      <c r="F85" s="31">
        <v>2</v>
      </c>
      <c r="G85" s="31">
        <v>0</v>
      </c>
      <c r="H85" s="31">
        <v>1</v>
      </c>
      <c r="I85" s="31">
        <v>4</v>
      </c>
      <c r="J85" s="31">
        <v>1</v>
      </c>
      <c r="K85" s="31">
        <v>2</v>
      </c>
      <c r="L85" s="31">
        <v>0</v>
      </c>
      <c r="M85" s="31">
        <v>0</v>
      </c>
      <c r="N85" s="31">
        <v>0</v>
      </c>
      <c r="O85" s="32">
        <v>0</v>
      </c>
    </row>
    <row r="86" spans="1:15" ht="15">
      <c r="A86" s="107" t="s">
        <v>291</v>
      </c>
      <c r="B86" s="31">
        <f t="shared" si="10"/>
        <v>1</v>
      </c>
      <c r="C86" s="31">
        <v>0</v>
      </c>
      <c r="D86" s="113">
        <v>1</v>
      </c>
      <c r="E86" s="114">
        <v>0</v>
      </c>
      <c r="F86" s="31">
        <v>0</v>
      </c>
      <c r="G86" s="31">
        <v>0</v>
      </c>
      <c r="H86" s="31">
        <v>0</v>
      </c>
      <c r="I86" s="31">
        <v>0</v>
      </c>
      <c r="J86" s="31">
        <v>1</v>
      </c>
      <c r="K86" s="31">
        <v>0</v>
      </c>
      <c r="L86" s="31">
        <v>0</v>
      </c>
      <c r="M86" s="31">
        <v>0</v>
      </c>
      <c r="N86" s="31">
        <v>0</v>
      </c>
      <c r="O86" s="32">
        <v>0</v>
      </c>
    </row>
    <row r="87" spans="1:15" ht="15">
      <c r="A87" s="107" t="s">
        <v>292</v>
      </c>
      <c r="B87" s="31">
        <f t="shared" si="10"/>
        <v>11</v>
      </c>
      <c r="C87" s="31">
        <v>6</v>
      </c>
      <c r="D87" s="113">
        <v>5</v>
      </c>
      <c r="E87" s="114">
        <v>0</v>
      </c>
      <c r="F87" s="31">
        <v>0</v>
      </c>
      <c r="G87" s="31">
        <v>0</v>
      </c>
      <c r="H87" s="31">
        <v>0</v>
      </c>
      <c r="I87" s="31">
        <v>1</v>
      </c>
      <c r="J87" s="31">
        <v>1</v>
      </c>
      <c r="K87" s="31">
        <v>0</v>
      </c>
      <c r="L87" s="31">
        <v>1</v>
      </c>
      <c r="M87" s="31">
        <v>1</v>
      </c>
      <c r="N87" s="31">
        <v>3</v>
      </c>
      <c r="O87" s="32">
        <v>4</v>
      </c>
    </row>
    <row r="88" spans="1:15" ht="15">
      <c r="A88" s="107" t="s">
        <v>293</v>
      </c>
      <c r="B88" s="31">
        <f t="shared" si="10"/>
        <v>12</v>
      </c>
      <c r="C88" s="31">
        <v>0</v>
      </c>
      <c r="D88" s="113">
        <v>12</v>
      </c>
      <c r="E88" s="114">
        <v>0</v>
      </c>
      <c r="F88" s="31">
        <v>0</v>
      </c>
      <c r="G88" s="31">
        <v>1</v>
      </c>
      <c r="H88" s="31">
        <v>5</v>
      </c>
      <c r="I88" s="31">
        <v>0</v>
      </c>
      <c r="J88" s="31">
        <v>3</v>
      </c>
      <c r="K88" s="31">
        <v>1</v>
      </c>
      <c r="L88" s="31">
        <v>2</v>
      </c>
      <c r="M88" s="31">
        <v>0</v>
      </c>
      <c r="N88" s="31">
        <v>0</v>
      </c>
      <c r="O88" s="32">
        <v>0</v>
      </c>
    </row>
    <row r="89" spans="1:15" ht="15">
      <c r="A89" s="107" t="s">
        <v>547</v>
      </c>
      <c r="B89" s="31">
        <f t="shared" si="10"/>
        <v>206</v>
      </c>
      <c r="C89" s="31">
        <v>69</v>
      </c>
      <c r="D89" s="113">
        <v>137</v>
      </c>
      <c r="E89" s="114">
        <v>13</v>
      </c>
      <c r="F89" s="31">
        <v>48</v>
      </c>
      <c r="G89" s="31">
        <v>45</v>
      </c>
      <c r="H89" s="31">
        <v>34</v>
      </c>
      <c r="I89" s="31">
        <v>25</v>
      </c>
      <c r="J89" s="31">
        <v>20</v>
      </c>
      <c r="K89" s="31">
        <v>10</v>
      </c>
      <c r="L89" s="31">
        <v>7</v>
      </c>
      <c r="M89" s="31">
        <v>3</v>
      </c>
      <c r="N89" s="31">
        <v>1</v>
      </c>
      <c r="O89" s="32">
        <v>0</v>
      </c>
    </row>
    <row r="90" spans="1:15" ht="15">
      <c r="A90" s="107" t="s">
        <v>294</v>
      </c>
      <c r="B90" s="31">
        <f t="shared" si="10"/>
        <v>56</v>
      </c>
      <c r="C90" s="31">
        <v>20</v>
      </c>
      <c r="D90" s="113">
        <v>36</v>
      </c>
      <c r="E90" s="114">
        <v>2</v>
      </c>
      <c r="F90" s="31">
        <v>7</v>
      </c>
      <c r="G90" s="31">
        <v>16</v>
      </c>
      <c r="H90" s="31">
        <v>14</v>
      </c>
      <c r="I90" s="31">
        <v>5</v>
      </c>
      <c r="J90" s="31">
        <v>5</v>
      </c>
      <c r="K90" s="31">
        <v>4</v>
      </c>
      <c r="L90" s="31">
        <v>1</v>
      </c>
      <c r="M90" s="31">
        <v>2</v>
      </c>
      <c r="N90" s="31">
        <v>0</v>
      </c>
      <c r="O90" s="32">
        <v>0</v>
      </c>
    </row>
    <row r="91" spans="1:15" ht="15">
      <c r="A91" s="107" t="s">
        <v>473</v>
      </c>
      <c r="B91" s="31">
        <f t="shared" si="10"/>
        <v>366</v>
      </c>
      <c r="C91" s="31">
        <v>44</v>
      </c>
      <c r="D91" s="113">
        <v>322</v>
      </c>
      <c r="E91" s="114">
        <v>11</v>
      </c>
      <c r="F91" s="31">
        <v>73</v>
      </c>
      <c r="G91" s="31">
        <v>80</v>
      </c>
      <c r="H91" s="31">
        <v>58</v>
      </c>
      <c r="I91" s="31">
        <v>36</v>
      </c>
      <c r="J91" s="31">
        <v>35</v>
      </c>
      <c r="K91" s="31">
        <v>18</v>
      </c>
      <c r="L91" s="31">
        <v>23</v>
      </c>
      <c r="M91" s="31">
        <v>23</v>
      </c>
      <c r="N91" s="31">
        <v>9</v>
      </c>
      <c r="O91" s="32">
        <v>0</v>
      </c>
    </row>
    <row r="92" spans="1:15" ht="15">
      <c r="A92" s="107" t="s">
        <v>295</v>
      </c>
      <c r="B92" s="31">
        <f t="shared" si="10"/>
        <v>106</v>
      </c>
      <c r="C92" s="31">
        <v>21</v>
      </c>
      <c r="D92" s="113">
        <v>85</v>
      </c>
      <c r="E92" s="114">
        <v>6</v>
      </c>
      <c r="F92" s="31">
        <v>11</v>
      </c>
      <c r="G92" s="31">
        <v>29</v>
      </c>
      <c r="H92" s="31">
        <v>21</v>
      </c>
      <c r="I92" s="31">
        <v>15</v>
      </c>
      <c r="J92" s="31">
        <v>7</v>
      </c>
      <c r="K92" s="31">
        <v>7</v>
      </c>
      <c r="L92" s="31">
        <v>8</v>
      </c>
      <c r="M92" s="31">
        <v>1</v>
      </c>
      <c r="N92" s="31">
        <v>1</v>
      </c>
      <c r="O92" s="32">
        <v>0</v>
      </c>
    </row>
    <row r="93" spans="1:15" ht="15">
      <c r="A93" s="107" t="s">
        <v>508</v>
      </c>
      <c r="B93" s="31">
        <f t="shared" si="10"/>
        <v>1836</v>
      </c>
      <c r="C93" s="31">
        <v>64</v>
      </c>
      <c r="D93" s="113">
        <v>1772</v>
      </c>
      <c r="E93" s="114">
        <v>184</v>
      </c>
      <c r="F93" s="31">
        <v>637</v>
      </c>
      <c r="G93" s="31">
        <v>463</v>
      </c>
      <c r="H93" s="31">
        <v>249</v>
      </c>
      <c r="I93" s="31">
        <v>152</v>
      </c>
      <c r="J93" s="31">
        <v>71</v>
      </c>
      <c r="K93" s="31">
        <v>35</v>
      </c>
      <c r="L93" s="31">
        <v>30</v>
      </c>
      <c r="M93" s="31">
        <v>11</v>
      </c>
      <c r="N93" s="31">
        <v>3</v>
      </c>
      <c r="O93" s="32">
        <v>1</v>
      </c>
    </row>
    <row r="94" spans="1:15" ht="15">
      <c r="A94" s="107" t="s">
        <v>296</v>
      </c>
      <c r="B94" s="31">
        <f t="shared" si="10"/>
        <v>258</v>
      </c>
      <c r="C94" s="31">
        <v>11</v>
      </c>
      <c r="D94" s="113">
        <v>247</v>
      </c>
      <c r="E94" s="114">
        <v>22</v>
      </c>
      <c r="F94" s="31">
        <v>73</v>
      </c>
      <c r="G94" s="31">
        <v>69</v>
      </c>
      <c r="H94" s="31">
        <v>44</v>
      </c>
      <c r="I94" s="31">
        <v>22</v>
      </c>
      <c r="J94" s="31">
        <v>13</v>
      </c>
      <c r="K94" s="31">
        <v>6</v>
      </c>
      <c r="L94" s="31">
        <v>6</v>
      </c>
      <c r="M94" s="31">
        <v>2</v>
      </c>
      <c r="N94" s="31">
        <v>0</v>
      </c>
      <c r="O94" s="32">
        <v>1</v>
      </c>
    </row>
    <row r="95" spans="1:15" ht="15">
      <c r="A95" s="107" t="s">
        <v>548</v>
      </c>
      <c r="B95" s="31">
        <f t="shared" si="10"/>
        <v>460</v>
      </c>
      <c r="C95" s="31">
        <v>9</v>
      </c>
      <c r="D95" s="113">
        <v>451</v>
      </c>
      <c r="E95" s="114">
        <v>21</v>
      </c>
      <c r="F95" s="31">
        <v>94</v>
      </c>
      <c r="G95" s="31">
        <v>121</v>
      </c>
      <c r="H95" s="31">
        <v>91</v>
      </c>
      <c r="I95" s="31">
        <v>62</v>
      </c>
      <c r="J95" s="31">
        <v>34</v>
      </c>
      <c r="K95" s="31">
        <v>19</v>
      </c>
      <c r="L95" s="31">
        <v>11</v>
      </c>
      <c r="M95" s="31">
        <v>5</v>
      </c>
      <c r="N95" s="31">
        <v>1</v>
      </c>
      <c r="O95" s="32">
        <v>1</v>
      </c>
    </row>
    <row r="96" spans="1:15" ht="15">
      <c r="A96" s="107" t="s">
        <v>297</v>
      </c>
      <c r="B96" s="31">
        <f t="shared" si="10"/>
        <v>80</v>
      </c>
      <c r="C96" s="31">
        <v>0</v>
      </c>
      <c r="D96" s="113">
        <v>80</v>
      </c>
      <c r="E96" s="114">
        <v>5</v>
      </c>
      <c r="F96" s="31">
        <v>10</v>
      </c>
      <c r="G96" s="31">
        <v>22</v>
      </c>
      <c r="H96" s="31">
        <v>18</v>
      </c>
      <c r="I96" s="31">
        <v>12</v>
      </c>
      <c r="J96" s="31">
        <v>7</v>
      </c>
      <c r="K96" s="31">
        <v>5</v>
      </c>
      <c r="L96" s="31">
        <v>0</v>
      </c>
      <c r="M96" s="31">
        <v>0</v>
      </c>
      <c r="N96" s="31">
        <v>0</v>
      </c>
      <c r="O96" s="32">
        <v>1</v>
      </c>
    </row>
    <row r="97" spans="1:15" ht="15">
      <c r="A97" s="107" t="s">
        <v>298</v>
      </c>
      <c r="B97" s="31">
        <f t="shared" si="10"/>
        <v>21</v>
      </c>
      <c r="C97" s="31">
        <v>1</v>
      </c>
      <c r="D97" s="113">
        <v>20</v>
      </c>
      <c r="E97" s="114">
        <v>0</v>
      </c>
      <c r="F97" s="31">
        <v>3</v>
      </c>
      <c r="G97" s="31">
        <v>3</v>
      </c>
      <c r="H97" s="31">
        <v>8</v>
      </c>
      <c r="I97" s="31">
        <v>1</v>
      </c>
      <c r="J97" s="31">
        <v>2</v>
      </c>
      <c r="K97" s="31">
        <v>3</v>
      </c>
      <c r="L97" s="31">
        <v>0</v>
      </c>
      <c r="M97" s="31">
        <v>1</v>
      </c>
      <c r="N97" s="31">
        <v>0</v>
      </c>
      <c r="O97" s="32">
        <v>0</v>
      </c>
    </row>
    <row r="98" spans="1:15" ht="15">
      <c r="A98" s="107" t="s">
        <v>554</v>
      </c>
      <c r="B98" s="31">
        <f t="shared" si="10"/>
        <v>28</v>
      </c>
      <c r="C98" s="31">
        <v>9</v>
      </c>
      <c r="D98" s="113">
        <v>19</v>
      </c>
      <c r="E98" s="114">
        <v>0</v>
      </c>
      <c r="F98" s="31">
        <v>1</v>
      </c>
      <c r="G98" s="31">
        <v>2</v>
      </c>
      <c r="H98" s="31">
        <v>2</v>
      </c>
      <c r="I98" s="31">
        <v>1</v>
      </c>
      <c r="J98" s="31">
        <v>6</v>
      </c>
      <c r="K98" s="31">
        <v>2</v>
      </c>
      <c r="L98" s="31">
        <v>3</v>
      </c>
      <c r="M98" s="31">
        <v>6</v>
      </c>
      <c r="N98" s="31">
        <v>2</v>
      </c>
      <c r="O98" s="32">
        <v>3</v>
      </c>
    </row>
    <row r="99" spans="1:15" ht="15">
      <c r="A99" s="107" t="s">
        <v>299</v>
      </c>
      <c r="B99" s="31">
        <f t="shared" si="10"/>
        <v>3</v>
      </c>
      <c r="C99" s="31">
        <v>1</v>
      </c>
      <c r="D99" s="113">
        <v>2</v>
      </c>
      <c r="E99" s="114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2</v>
      </c>
      <c r="L99" s="31">
        <v>0</v>
      </c>
      <c r="M99" s="31">
        <v>0</v>
      </c>
      <c r="N99" s="31">
        <v>0</v>
      </c>
      <c r="O99" s="32">
        <v>1</v>
      </c>
    </row>
    <row r="100" spans="1:15" ht="15">
      <c r="A100" s="107"/>
      <c r="B100" s="31"/>
      <c r="C100" s="31"/>
      <c r="D100" s="109"/>
      <c r="E100" s="110"/>
      <c r="F100" s="108"/>
      <c r="G100" s="108"/>
      <c r="H100" s="108"/>
      <c r="I100" s="108"/>
      <c r="J100" s="108"/>
      <c r="K100" s="108"/>
      <c r="L100" s="108"/>
      <c r="M100" s="108"/>
      <c r="N100" s="108"/>
      <c r="O100" s="111"/>
    </row>
    <row r="101" spans="1:16" s="22" customFormat="1" ht="15">
      <c r="A101" s="112" t="s">
        <v>300</v>
      </c>
      <c r="B101" s="103">
        <f>SUM(E101:O101)</f>
        <v>5</v>
      </c>
      <c r="C101" s="103">
        <f aca="true" t="shared" si="11" ref="C101:O101">SUM(C103:C103)</f>
        <v>0</v>
      </c>
      <c r="D101" s="104">
        <f t="shared" si="11"/>
        <v>5</v>
      </c>
      <c r="E101" s="105">
        <f t="shared" si="11"/>
        <v>0</v>
      </c>
      <c r="F101" s="103">
        <f t="shared" si="11"/>
        <v>0</v>
      </c>
      <c r="G101" s="103">
        <f t="shared" si="11"/>
        <v>0</v>
      </c>
      <c r="H101" s="103">
        <f t="shared" si="11"/>
        <v>1</v>
      </c>
      <c r="I101" s="103">
        <f t="shared" si="11"/>
        <v>0</v>
      </c>
      <c r="J101" s="103">
        <f t="shared" si="11"/>
        <v>1</v>
      </c>
      <c r="K101" s="103">
        <f t="shared" si="11"/>
        <v>0</v>
      </c>
      <c r="L101" s="103">
        <f t="shared" si="11"/>
        <v>1</v>
      </c>
      <c r="M101" s="103">
        <f t="shared" si="11"/>
        <v>2</v>
      </c>
      <c r="N101" s="103">
        <f t="shared" si="11"/>
        <v>0</v>
      </c>
      <c r="O101" s="106">
        <f t="shared" si="11"/>
        <v>0</v>
      </c>
      <c r="P101" s="66"/>
    </row>
    <row r="102" spans="1:15" ht="15">
      <c r="A102" s="107"/>
      <c r="B102" s="31"/>
      <c r="C102" s="31"/>
      <c r="D102" s="109"/>
      <c r="E102" s="110"/>
      <c r="F102" s="108"/>
      <c r="G102" s="108"/>
      <c r="H102" s="108"/>
      <c r="I102" s="108"/>
      <c r="J102" s="108"/>
      <c r="K102" s="108"/>
      <c r="L102" s="108"/>
      <c r="M102" s="108"/>
      <c r="N102" s="108"/>
      <c r="O102" s="111"/>
    </row>
    <row r="103" spans="1:15" ht="15">
      <c r="A103" s="107" t="s">
        <v>301</v>
      </c>
      <c r="B103" s="31">
        <f>SUM(E103:O103)</f>
        <v>5</v>
      </c>
      <c r="C103" s="31">
        <v>0</v>
      </c>
      <c r="D103" s="113">
        <v>5</v>
      </c>
      <c r="E103" s="114">
        <v>0</v>
      </c>
      <c r="F103" s="31">
        <v>0</v>
      </c>
      <c r="G103" s="31">
        <v>0</v>
      </c>
      <c r="H103" s="31">
        <v>1</v>
      </c>
      <c r="I103" s="31">
        <v>0</v>
      </c>
      <c r="J103" s="31">
        <v>1</v>
      </c>
      <c r="K103" s="31">
        <v>0</v>
      </c>
      <c r="L103" s="31">
        <v>1</v>
      </c>
      <c r="M103" s="31">
        <v>2</v>
      </c>
      <c r="N103" s="31">
        <v>0</v>
      </c>
      <c r="O103" s="32">
        <v>0</v>
      </c>
    </row>
    <row r="104" spans="1:15" ht="15">
      <c r="A104" s="107"/>
      <c r="B104" s="103"/>
      <c r="C104" s="103"/>
      <c r="D104" s="115"/>
      <c r="E104" s="116"/>
      <c r="F104" s="117"/>
      <c r="G104" s="117"/>
      <c r="H104" s="117"/>
      <c r="I104" s="117"/>
      <c r="J104" s="117"/>
      <c r="K104" s="117"/>
      <c r="L104" s="117"/>
      <c r="M104" s="117"/>
      <c r="N104" s="117"/>
      <c r="O104" s="118"/>
    </row>
    <row r="105" spans="1:15" ht="15">
      <c r="A105" s="112" t="s">
        <v>535</v>
      </c>
      <c r="B105" s="103">
        <f>SUM(E105:O105)</f>
        <v>6</v>
      </c>
      <c r="C105" s="103">
        <f aca="true" t="shared" si="12" ref="C105:O105">SUM(C107:C108)</f>
        <v>0</v>
      </c>
      <c r="D105" s="115">
        <f t="shared" si="12"/>
        <v>6</v>
      </c>
      <c r="E105" s="116">
        <f t="shared" si="12"/>
        <v>0</v>
      </c>
      <c r="F105" s="117">
        <f t="shared" si="12"/>
        <v>0</v>
      </c>
      <c r="G105" s="117">
        <f t="shared" si="12"/>
        <v>2</v>
      </c>
      <c r="H105" s="117">
        <f t="shared" si="12"/>
        <v>1</v>
      </c>
      <c r="I105" s="117">
        <f t="shared" si="12"/>
        <v>3</v>
      </c>
      <c r="J105" s="117">
        <f t="shared" si="12"/>
        <v>0</v>
      </c>
      <c r="K105" s="117">
        <f t="shared" si="12"/>
        <v>0</v>
      </c>
      <c r="L105" s="117">
        <f t="shared" si="12"/>
        <v>0</v>
      </c>
      <c r="M105" s="117">
        <f t="shared" si="12"/>
        <v>0</v>
      </c>
      <c r="N105" s="117">
        <f t="shared" si="12"/>
        <v>0</v>
      </c>
      <c r="O105" s="118">
        <f t="shared" si="12"/>
        <v>0</v>
      </c>
    </row>
    <row r="106" spans="1:15" ht="15">
      <c r="A106" s="107"/>
      <c r="B106" s="31"/>
      <c r="C106" s="31"/>
      <c r="D106" s="109"/>
      <c r="E106" s="110"/>
      <c r="F106" s="108"/>
      <c r="G106" s="108"/>
      <c r="H106" s="108"/>
      <c r="I106" s="108"/>
      <c r="J106" s="108"/>
      <c r="K106" s="108"/>
      <c r="L106" s="108"/>
      <c r="M106" s="108"/>
      <c r="N106" s="108"/>
      <c r="O106" s="111"/>
    </row>
    <row r="107" spans="1:15" ht="15">
      <c r="A107" s="119" t="s">
        <v>534</v>
      </c>
      <c r="B107" s="31">
        <f>SUM(E107:O107)</f>
        <v>5</v>
      </c>
      <c r="C107" s="31">
        <v>0</v>
      </c>
      <c r="D107" s="113">
        <v>5</v>
      </c>
      <c r="E107" s="114">
        <v>0</v>
      </c>
      <c r="F107" s="31">
        <v>0</v>
      </c>
      <c r="G107" s="31">
        <v>2</v>
      </c>
      <c r="H107" s="31">
        <v>1</v>
      </c>
      <c r="I107" s="31">
        <v>2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2">
        <v>0</v>
      </c>
    </row>
    <row r="108" spans="1:15" ht="15">
      <c r="A108" s="119" t="s">
        <v>303</v>
      </c>
      <c r="B108" s="31">
        <f>SUM(E108:O108)</f>
        <v>1</v>
      </c>
      <c r="C108" s="31">
        <v>0</v>
      </c>
      <c r="D108" s="113">
        <v>1</v>
      </c>
      <c r="E108" s="114">
        <v>0</v>
      </c>
      <c r="F108" s="31">
        <v>0</v>
      </c>
      <c r="G108" s="31">
        <v>0</v>
      </c>
      <c r="H108" s="31">
        <v>0</v>
      </c>
      <c r="I108" s="31">
        <v>1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2">
        <v>0</v>
      </c>
    </row>
    <row r="109" spans="1:15" ht="15">
      <c r="A109" s="120"/>
      <c r="B109" s="31"/>
      <c r="C109" s="108"/>
      <c r="D109" s="109"/>
      <c r="E109" s="110"/>
      <c r="F109" s="108"/>
      <c r="G109" s="108"/>
      <c r="H109" s="108"/>
      <c r="I109" s="108"/>
      <c r="J109" s="108"/>
      <c r="K109" s="108"/>
      <c r="L109" s="108"/>
      <c r="M109" s="108"/>
      <c r="N109" s="108"/>
      <c r="O109" s="111"/>
    </row>
    <row r="110" spans="1:15" ht="15">
      <c r="A110" s="112" t="s">
        <v>304</v>
      </c>
      <c r="B110" s="103">
        <f>SUM(E110:O110)</f>
        <v>1</v>
      </c>
      <c r="C110" s="103">
        <f aca="true" t="shared" si="13" ref="C110:O110">SUM(C112:C112)</f>
        <v>0</v>
      </c>
      <c r="D110" s="104">
        <f t="shared" si="13"/>
        <v>1</v>
      </c>
      <c r="E110" s="105">
        <f t="shared" si="13"/>
        <v>0</v>
      </c>
      <c r="F110" s="103">
        <f t="shared" si="13"/>
        <v>0</v>
      </c>
      <c r="G110" s="103">
        <f t="shared" si="13"/>
        <v>0</v>
      </c>
      <c r="H110" s="103">
        <f t="shared" si="13"/>
        <v>1</v>
      </c>
      <c r="I110" s="103">
        <f t="shared" si="13"/>
        <v>0</v>
      </c>
      <c r="J110" s="103">
        <f t="shared" si="13"/>
        <v>0</v>
      </c>
      <c r="K110" s="103">
        <f t="shared" si="13"/>
        <v>0</v>
      </c>
      <c r="L110" s="103">
        <f t="shared" si="13"/>
        <v>0</v>
      </c>
      <c r="M110" s="103">
        <f t="shared" si="13"/>
        <v>0</v>
      </c>
      <c r="N110" s="103">
        <f t="shared" si="13"/>
        <v>0</v>
      </c>
      <c r="O110" s="106">
        <f t="shared" si="13"/>
        <v>0</v>
      </c>
    </row>
    <row r="111" spans="1:15" ht="15">
      <c r="A111" s="107"/>
      <c r="B111" s="31"/>
      <c r="C111" s="31"/>
      <c r="D111" s="109"/>
      <c r="E111" s="110"/>
      <c r="F111" s="108"/>
      <c r="G111" s="108"/>
      <c r="H111" s="108"/>
      <c r="I111" s="108"/>
      <c r="J111" s="108"/>
      <c r="K111" s="108"/>
      <c r="L111" s="108"/>
      <c r="M111" s="108"/>
      <c r="N111" s="108"/>
      <c r="O111" s="111"/>
    </row>
    <row r="112" spans="1:15" ht="15">
      <c r="A112" s="107" t="s">
        <v>494</v>
      </c>
      <c r="B112" s="31">
        <f>SUM(E112:O112)</f>
        <v>1</v>
      </c>
      <c r="C112" s="31">
        <v>0</v>
      </c>
      <c r="D112" s="113">
        <v>1</v>
      </c>
      <c r="E112" s="114">
        <v>0</v>
      </c>
      <c r="F112" s="31">
        <v>0</v>
      </c>
      <c r="G112" s="31">
        <v>0</v>
      </c>
      <c r="H112" s="31">
        <v>1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2">
        <v>0</v>
      </c>
    </row>
    <row r="113" spans="1:15" ht="15">
      <c r="A113" s="107"/>
      <c r="B113" s="31"/>
      <c r="C113" s="31"/>
      <c r="D113" s="109"/>
      <c r="E113" s="110"/>
      <c r="F113" s="108"/>
      <c r="G113" s="108"/>
      <c r="H113" s="108"/>
      <c r="I113" s="108"/>
      <c r="J113" s="108"/>
      <c r="K113" s="108"/>
      <c r="L113" s="108"/>
      <c r="M113" s="108"/>
      <c r="N113" s="108"/>
      <c r="O113" s="111"/>
    </row>
    <row r="114" spans="1:16" s="22" customFormat="1" ht="15">
      <c r="A114" s="112" t="s">
        <v>541</v>
      </c>
      <c r="B114" s="103">
        <f>SUM(E114:O114)</f>
        <v>260</v>
      </c>
      <c r="C114" s="103">
        <f aca="true" t="shared" si="14" ref="C114:O114">SUM(C116:C122)</f>
        <v>32</v>
      </c>
      <c r="D114" s="115">
        <f t="shared" si="14"/>
        <v>228</v>
      </c>
      <c r="E114" s="116">
        <f t="shared" si="14"/>
        <v>6</v>
      </c>
      <c r="F114" s="117">
        <f t="shared" si="14"/>
        <v>43</v>
      </c>
      <c r="G114" s="117">
        <f t="shared" si="14"/>
        <v>49</v>
      </c>
      <c r="H114" s="117">
        <f t="shared" si="14"/>
        <v>53</v>
      </c>
      <c r="I114" s="117">
        <f t="shared" si="14"/>
        <v>28</v>
      </c>
      <c r="J114" s="117">
        <f t="shared" si="14"/>
        <v>21</v>
      </c>
      <c r="K114" s="117">
        <f t="shared" si="14"/>
        <v>23</v>
      </c>
      <c r="L114" s="117">
        <f t="shared" si="14"/>
        <v>19</v>
      </c>
      <c r="M114" s="117">
        <f t="shared" si="14"/>
        <v>11</v>
      </c>
      <c r="N114" s="117">
        <f t="shared" si="14"/>
        <v>3</v>
      </c>
      <c r="O114" s="118">
        <f t="shared" si="14"/>
        <v>4</v>
      </c>
      <c r="P114" s="66"/>
    </row>
    <row r="115" spans="1:15" ht="15">
      <c r="A115" s="107"/>
      <c r="B115" s="31"/>
      <c r="C115" s="31"/>
      <c r="D115" s="109"/>
      <c r="E115" s="110"/>
      <c r="F115" s="108"/>
      <c r="G115" s="108"/>
      <c r="H115" s="108"/>
      <c r="I115" s="108"/>
      <c r="J115" s="108"/>
      <c r="K115" s="108"/>
      <c r="L115" s="108"/>
      <c r="M115" s="108"/>
      <c r="N115" s="108"/>
      <c r="O115" s="111"/>
    </row>
    <row r="116" spans="1:15" ht="15">
      <c r="A116" s="107" t="s">
        <v>306</v>
      </c>
      <c r="B116" s="31">
        <f aca="true" t="shared" si="15" ref="B116:B122">SUM(E116:O116)</f>
        <v>36</v>
      </c>
      <c r="C116" s="31">
        <v>2</v>
      </c>
      <c r="D116" s="113">
        <v>34</v>
      </c>
      <c r="E116" s="114">
        <v>0</v>
      </c>
      <c r="F116" s="31">
        <v>6</v>
      </c>
      <c r="G116" s="31">
        <v>8</v>
      </c>
      <c r="H116" s="31">
        <v>5</v>
      </c>
      <c r="I116" s="31">
        <v>7</v>
      </c>
      <c r="J116" s="31">
        <v>3</v>
      </c>
      <c r="K116" s="31">
        <v>3</v>
      </c>
      <c r="L116" s="31">
        <v>2</v>
      </c>
      <c r="M116" s="31">
        <v>2</v>
      </c>
      <c r="N116" s="31">
        <v>0</v>
      </c>
      <c r="O116" s="32">
        <v>0</v>
      </c>
    </row>
    <row r="117" spans="1:15" ht="15">
      <c r="A117" s="107" t="s">
        <v>307</v>
      </c>
      <c r="B117" s="31">
        <f t="shared" si="15"/>
        <v>6</v>
      </c>
      <c r="C117" s="31">
        <v>1</v>
      </c>
      <c r="D117" s="113">
        <v>5</v>
      </c>
      <c r="E117" s="114">
        <v>1</v>
      </c>
      <c r="F117" s="31">
        <v>1</v>
      </c>
      <c r="G117" s="31">
        <v>2</v>
      </c>
      <c r="H117" s="31">
        <v>0</v>
      </c>
      <c r="I117" s="31">
        <v>1</v>
      </c>
      <c r="J117" s="31">
        <v>0</v>
      </c>
      <c r="K117" s="31">
        <v>0</v>
      </c>
      <c r="L117" s="31">
        <v>1</v>
      </c>
      <c r="M117" s="31">
        <v>0</v>
      </c>
      <c r="N117" s="31">
        <v>0</v>
      </c>
      <c r="O117" s="32">
        <v>0</v>
      </c>
    </row>
    <row r="118" spans="1:15" ht="15">
      <c r="A118" s="107" t="s">
        <v>483</v>
      </c>
      <c r="B118" s="31">
        <f t="shared" si="15"/>
        <v>122</v>
      </c>
      <c r="C118" s="31">
        <v>15</v>
      </c>
      <c r="D118" s="113">
        <v>107</v>
      </c>
      <c r="E118" s="114">
        <v>3</v>
      </c>
      <c r="F118" s="31">
        <v>23</v>
      </c>
      <c r="G118" s="31">
        <v>17</v>
      </c>
      <c r="H118" s="31">
        <v>20</v>
      </c>
      <c r="I118" s="31">
        <v>8</v>
      </c>
      <c r="J118" s="31">
        <v>11</v>
      </c>
      <c r="K118" s="31">
        <v>17</v>
      </c>
      <c r="L118" s="31">
        <v>11</v>
      </c>
      <c r="M118" s="31">
        <v>6</v>
      </c>
      <c r="N118" s="31">
        <v>3</v>
      </c>
      <c r="O118" s="32">
        <v>3</v>
      </c>
    </row>
    <row r="119" spans="1:15" ht="15">
      <c r="A119" s="107" t="s">
        <v>308</v>
      </c>
      <c r="B119" s="31">
        <f t="shared" si="15"/>
        <v>2</v>
      </c>
      <c r="C119" s="31">
        <v>1</v>
      </c>
      <c r="D119" s="113">
        <v>1</v>
      </c>
      <c r="E119" s="114">
        <v>0</v>
      </c>
      <c r="F119" s="31">
        <v>0</v>
      </c>
      <c r="G119" s="31">
        <v>1</v>
      </c>
      <c r="H119" s="31">
        <v>0</v>
      </c>
      <c r="I119" s="31">
        <v>0</v>
      </c>
      <c r="J119" s="31">
        <v>1</v>
      </c>
      <c r="K119" s="31">
        <v>0</v>
      </c>
      <c r="L119" s="31">
        <v>0</v>
      </c>
      <c r="M119" s="31">
        <v>0</v>
      </c>
      <c r="N119" s="31">
        <v>0</v>
      </c>
      <c r="O119" s="32">
        <v>0</v>
      </c>
    </row>
    <row r="120" spans="1:15" ht="15">
      <c r="A120" s="107" t="s">
        <v>497</v>
      </c>
      <c r="B120" s="31">
        <f t="shared" si="15"/>
        <v>24</v>
      </c>
      <c r="C120" s="31">
        <v>2</v>
      </c>
      <c r="D120" s="113">
        <v>22</v>
      </c>
      <c r="E120" s="114">
        <v>1</v>
      </c>
      <c r="F120" s="31">
        <v>5</v>
      </c>
      <c r="G120" s="31">
        <v>2</v>
      </c>
      <c r="H120" s="31">
        <v>9</v>
      </c>
      <c r="I120" s="31">
        <v>4</v>
      </c>
      <c r="J120" s="31">
        <v>3</v>
      </c>
      <c r="K120" s="31">
        <v>0</v>
      </c>
      <c r="L120" s="31">
        <v>0</v>
      </c>
      <c r="M120" s="31">
        <v>0</v>
      </c>
      <c r="N120" s="31">
        <v>0</v>
      </c>
      <c r="O120" s="32">
        <v>0</v>
      </c>
    </row>
    <row r="121" spans="1:15" ht="15">
      <c r="A121" s="107" t="s">
        <v>310</v>
      </c>
      <c r="B121" s="31">
        <f t="shared" si="15"/>
        <v>67</v>
      </c>
      <c r="C121" s="31">
        <v>11</v>
      </c>
      <c r="D121" s="113">
        <v>56</v>
      </c>
      <c r="E121" s="114">
        <v>1</v>
      </c>
      <c r="F121" s="31">
        <v>8</v>
      </c>
      <c r="G121" s="31">
        <v>19</v>
      </c>
      <c r="H121" s="31">
        <v>19</v>
      </c>
      <c r="I121" s="31">
        <v>8</v>
      </c>
      <c r="J121" s="31">
        <v>3</v>
      </c>
      <c r="K121" s="31">
        <v>3</v>
      </c>
      <c r="L121" s="31">
        <v>4</v>
      </c>
      <c r="M121" s="31">
        <v>1</v>
      </c>
      <c r="N121" s="31">
        <v>0</v>
      </c>
      <c r="O121" s="32">
        <v>1</v>
      </c>
    </row>
    <row r="122" spans="1:15" ht="15">
      <c r="A122" s="107" t="s">
        <v>312</v>
      </c>
      <c r="B122" s="31">
        <f t="shared" si="15"/>
        <v>3</v>
      </c>
      <c r="C122" s="31">
        <v>0</v>
      </c>
      <c r="D122" s="113">
        <v>3</v>
      </c>
      <c r="E122" s="114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1</v>
      </c>
      <c r="M122" s="31">
        <v>2</v>
      </c>
      <c r="N122" s="31">
        <v>0</v>
      </c>
      <c r="O122" s="32">
        <v>0</v>
      </c>
    </row>
    <row r="123" spans="1:15" ht="15">
      <c r="A123" s="107"/>
      <c r="B123" s="31"/>
      <c r="C123" s="31"/>
      <c r="D123" s="109"/>
      <c r="E123" s="110"/>
      <c r="F123" s="108"/>
      <c r="G123" s="108"/>
      <c r="H123" s="108"/>
      <c r="I123" s="108"/>
      <c r="J123" s="108"/>
      <c r="K123" s="108"/>
      <c r="L123" s="108"/>
      <c r="M123" s="108"/>
      <c r="N123" s="108"/>
      <c r="O123" s="111"/>
    </row>
    <row r="124" spans="1:16" s="22" customFormat="1" ht="15">
      <c r="A124" s="112" t="s">
        <v>537</v>
      </c>
      <c r="B124" s="103">
        <f>SUM(E124:O124)</f>
        <v>64</v>
      </c>
      <c r="C124" s="103">
        <f aca="true" t="shared" si="16" ref="C124:O124">SUM(C126:C134)</f>
        <v>3</v>
      </c>
      <c r="D124" s="115">
        <f t="shared" si="16"/>
        <v>61</v>
      </c>
      <c r="E124" s="116">
        <f t="shared" si="16"/>
        <v>0</v>
      </c>
      <c r="F124" s="117">
        <f t="shared" si="16"/>
        <v>12</v>
      </c>
      <c r="G124" s="117">
        <f t="shared" si="16"/>
        <v>13</v>
      </c>
      <c r="H124" s="117">
        <f t="shared" si="16"/>
        <v>10</v>
      </c>
      <c r="I124" s="117">
        <f t="shared" si="16"/>
        <v>14</v>
      </c>
      <c r="J124" s="117">
        <f t="shared" si="16"/>
        <v>4</v>
      </c>
      <c r="K124" s="117">
        <f t="shared" si="16"/>
        <v>5</v>
      </c>
      <c r="L124" s="117">
        <f t="shared" si="16"/>
        <v>3</v>
      </c>
      <c r="M124" s="117">
        <f t="shared" si="16"/>
        <v>1</v>
      </c>
      <c r="N124" s="117">
        <f t="shared" si="16"/>
        <v>1</v>
      </c>
      <c r="O124" s="118">
        <f t="shared" si="16"/>
        <v>1</v>
      </c>
      <c r="P124" s="66"/>
    </row>
    <row r="125" spans="1:15" ht="15">
      <c r="A125" s="107"/>
      <c r="B125" s="103"/>
      <c r="C125" s="103"/>
      <c r="D125" s="115"/>
      <c r="E125" s="116"/>
      <c r="F125" s="117"/>
      <c r="G125" s="117"/>
      <c r="H125" s="117"/>
      <c r="I125" s="117"/>
      <c r="J125" s="117"/>
      <c r="K125" s="117"/>
      <c r="L125" s="117"/>
      <c r="M125" s="117"/>
      <c r="N125" s="117"/>
      <c r="O125" s="118"/>
    </row>
    <row r="126" spans="1:15" ht="15">
      <c r="A126" s="107" t="s">
        <v>313</v>
      </c>
      <c r="B126" s="31">
        <f aca="true" t="shared" si="17" ref="B126:B134">SUM(E126:O126)</f>
        <v>2</v>
      </c>
      <c r="C126" s="31">
        <v>1</v>
      </c>
      <c r="D126" s="113">
        <v>1</v>
      </c>
      <c r="E126" s="114">
        <v>0</v>
      </c>
      <c r="F126" s="31">
        <v>0</v>
      </c>
      <c r="G126" s="31">
        <v>0</v>
      </c>
      <c r="H126" s="31">
        <v>1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2">
        <v>1</v>
      </c>
    </row>
    <row r="127" spans="1:15" ht="15">
      <c r="A127" s="107" t="s">
        <v>314</v>
      </c>
      <c r="B127" s="31">
        <f t="shared" si="17"/>
        <v>7</v>
      </c>
      <c r="C127" s="31">
        <v>0</v>
      </c>
      <c r="D127" s="113">
        <v>7</v>
      </c>
      <c r="E127" s="114">
        <v>0</v>
      </c>
      <c r="F127" s="31">
        <v>0</v>
      </c>
      <c r="G127" s="31">
        <v>3</v>
      </c>
      <c r="H127" s="31">
        <v>0</v>
      </c>
      <c r="I127" s="31">
        <v>1</v>
      </c>
      <c r="J127" s="31">
        <v>1</v>
      </c>
      <c r="K127" s="31">
        <v>1</v>
      </c>
      <c r="L127" s="31">
        <v>1</v>
      </c>
      <c r="M127" s="31">
        <v>0</v>
      </c>
      <c r="N127" s="31">
        <v>0</v>
      </c>
      <c r="O127" s="32">
        <v>0</v>
      </c>
    </row>
    <row r="128" spans="1:15" ht="15">
      <c r="A128" s="107" t="s">
        <v>315</v>
      </c>
      <c r="B128" s="31">
        <f t="shared" si="17"/>
        <v>1</v>
      </c>
      <c r="C128" s="31">
        <v>0</v>
      </c>
      <c r="D128" s="113">
        <v>1</v>
      </c>
      <c r="E128" s="114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1</v>
      </c>
      <c r="M128" s="31">
        <v>0</v>
      </c>
      <c r="N128" s="31">
        <v>0</v>
      </c>
      <c r="O128" s="32">
        <v>0</v>
      </c>
    </row>
    <row r="129" spans="1:15" ht="15">
      <c r="A129" s="107" t="s">
        <v>316</v>
      </c>
      <c r="B129" s="31">
        <f t="shared" si="17"/>
        <v>3</v>
      </c>
      <c r="C129" s="31">
        <v>1</v>
      </c>
      <c r="D129" s="113">
        <v>2</v>
      </c>
      <c r="E129" s="114">
        <v>0</v>
      </c>
      <c r="F129" s="31">
        <v>1</v>
      </c>
      <c r="G129" s="31">
        <v>0</v>
      </c>
      <c r="H129" s="31">
        <v>0</v>
      </c>
      <c r="I129" s="31">
        <v>1</v>
      </c>
      <c r="J129" s="31">
        <v>0</v>
      </c>
      <c r="K129" s="31">
        <v>0</v>
      </c>
      <c r="L129" s="31">
        <v>1</v>
      </c>
      <c r="M129" s="31">
        <v>0</v>
      </c>
      <c r="N129" s="31">
        <v>0</v>
      </c>
      <c r="O129" s="32">
        <v>0</v>
      </c>
    </row>
    <row r="130" spans="1:15" ht="15">
      <c r="A130" s="107" t="s">
        <v>128</v>
      </c>
      <c r="B130" s="31">
        <f t="shared" si="17"/>
        <v>3</v>
      </c>
      <c r="C130" s="31">
        <v>1</v>
      </c>
      <c r="D130" s="113">
        <v>2</v>
      </c>
      <c r="E130" s="114">
        <v>0</v>
      </c>
      <c r="F130" s="31">
        <v>1</v>
      </c>
      <c r="G130" s="31">
        <v>0</v>
      </c>
      <c r="H130" s="31">
        <v>0</v>
      </c>
      <c r="I130" s="31">
        <v>1</v>
      </c>
      <c r="J130" s="31">
        <v>0</v>
      </c>
      <c r="K130" s="31">
        <v>1</v>
      </c>
      <c r="L130" s="31">
        <v>0</v>
      </c>
      <c r="M130" s="31">
        <v>0</v>
      </c>
      <c r="N130" s="31">
        <v>0</v>
      </c>
      <c r="O130" s="32">
        <v>0</v>
      </c>
    </row>
    <row r="131" spans="1:15" ht="15">
      <c r="A131" s="107" t="s">
        <v>317</v>
      </c>
      <c r="B131" s="31">
        <f t="shared" si="17"/>
        <v>2</v>
      </c>
      <c r="C131" s="31">
        <v>0</v>
      </c>
      <c r="D131" s="113">
        <v>2</v>
      </c>
      <c r="E131" s="114">
        <v>0</v>
      </c>
      <c r="F131" s="31">
        <v>1</v>
      </c>
      <c r="G131" s="31">
        <v>0</v>
      </c>
      <c r="H131" s="31">
        <v>0</v>
      </c>
      <c r="I131" s="31">
        <v>1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2">
        <v>0</v>
      </c>
    </row>
    <row r="132" spans="1:15" ht="15">
      <c r="A132" s="107" t="s">
        <v>549</v>
      </c>
      <c r="B132" s="31">
        <f t="shared" si="17"/>
        <v>34</v>
      </c>
      <c r="C132" s="31">
        <v>0</v>
      </c>
      <c r="D132" s="113">
        <v>34</v>
      </c>
      <c r="E132" s="114">
        <v>0</v>
      </c>
      <c r="F132" s="31">
        <v>7</v>
      </c>
      <c r="G132" s="31">
        <v>8</v>
      </c>
      <c r="H132" s="31">
        <v>6</v>
      </c>
      <c r="I132" s="31">
        <v>7</v>
      </c>
      <c r="J132" s="31">
        <v>3</v>
      </c>
      <c r="K132" s="31">
        <v>2</v>
      </c>
      <c r="L132" s="31">
        <v>0</v>
      </c>
      <c r="M132" s="31">
        <v>0</v>
      </c>
      <c r="N132" s="31">
        <v>1</v>
      </c>
      <c r="O132" s="32">
        <v>0</v>
      </c>
    </row>
    <row r="133" spans="1:15" ht="15">
      <c r="A133" s="107" t="s">
        <v>318</v>
      </c>
      <c r="B133" s="31">
        <f t="shared" si="17"/>
        <v>4</v>
      </c>
      <c r="C133" s="31">
        <v>0</v>
      </c>
      <c r="D133" s="113">
        <v>4</v>
      </c>
      <c r="E133" s="114">
        <v>0</v>
      </c>
      <c r="F133" s="31">
        <v>1</v>
      </c>
      <c r="G133" s="31">
        <v>2</v>
      </c>
      <c r="H133" s="31">
        <v>1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2">
        <v>0</v>
      </c>
    </row>
    <row r="134" spans="1:15" ht="15">
      <c r="A134" s="107" t="s">
        <v>319</v>
      </c>
      <c r="B134" s="31">
        <f t="shared" si="17"/>
        <v>8</v>
      </c>
      <c r="C134" s="31">
        <v>0</v>
      </c>
      <c r="D134" s="113">
        <v>8</v>
      </c>
      <c r="E134" s="114">
        <v>0</v>
      </c>
      <c r="F134" s="31">
        <v>1</v>
      </c>
      <c r="G134" s="31">
        <v>0</v>
      </c>
      <c r="H134" s="31">
        <v>2</v>
      </c>
      <c r="I134" s="31">
        <v>3</v>
      </c>
      <c r="J134" s="31">
        <v>0</v>
      </c>
      <c r="K134" s="31">
        <v>1</v>
      </c>
      <c r="L134" s="31">
        <v>0</v>
      </c>
      <c r="M134" s="31">
        <v>1</v>
      </c>
      <c r="N134" s="31">
        <v>0</v>
      </c>
      <c r="O134" s="32">
        <v>0</v>
      </c>
    </row>
    <row r="135" spans="1:15" ht="15">
      <c r="A135" s="107"/>
      <c r="B135" s="31"/>
      <c r="C135" s="31"/>
      <c r="D135" s="109"/>
      <c r="E135" s="110"/>
      <c r="F135" s="108"/>
      <c r="G135" s="108"/>
      <c r="H135" s="108"/>
      <c r="I135" s="108"/>
      <c r="J135" s="108"/>
      <c r="K135" s="108"/>
      <c r="L135" s="108"/>
      <c r="M135" s="108"/>
      <c r="N135" s="108"/>
      <c r="O135" s="111"/>
    </row>
    <row r="136" spans="1:16" s="22" customFormat="1" ht="15">
      <c r="A136" s="112" t="s">
        <v>551</v>
      </c>
      <c r="B136" s="103">
        <f>SUM(E136:O136)</f>
        <v>59</v>
      </c>
      <c r="C136" s="103">
        <f aca="true" t="shared" si="18" ref="C136:O136">SUM(C138:C143)</f>
        <v>9</v>
      </c>
      <c r="D136" s="115">
        <f t="shared" si="18"/>
        <v>50</v>
      </c>
      <c r="E136" s="116">
        <f t="shared" si="18"/>
        <v>0</v>
      </c>
      <c r="F136" s="117">
        <f t="shared" si="18"/>
        <v>3</v>
      </c>
      <c r="G136" s="117">
        <f t="shared" si="18"/>
        <v>3</v>
      </c>
      <c r="H136" s="117">
        <f t="shared" si="18"/>
        <v>11</v>
      </c>
      <c r="I136" s="117">
        <f t="shared" si="18"/>
        <v>10</v>
      </c>
      <c r="J136" s="117">
        <f t="shared" si="18"/>
        <v>12</v>
      </c>
      <c r="K136" s="117">
        <f t="shared" si="18"/>
        <v>8</v>
      </c>
      <c r="L136" s="117">
        <f t="shared" si="18"/>
        <v>5</v>
      </c>
      <c r="M136" s="117">
        <f t="shared" si="18"/>
        <v>4</v>
      </c>
      <c r="N136" s="117">
        <f t="shared" si="18"/>
        <v>2</v>
      </c>
      <c r="O136" s="118">
        <f t="shared" si="18"/>
        <v>1</v>
      </c>
      <c r="P136" s="66"/>
    </row>
    <row r="137" spans="1:15" ht="15">
      <c r="A137" s="107"/>
      <c r="B137" s="103"/>
      <c r="C137" s="103"/>
      <c r="D137" s="115"/>
      <c r="E137" s="116"/>
      <c r="F137" s="117"/>
      <c r="G137" s="117"/>
      <c r="H137" s="117"/>
      <c r="I137" s="117"/>
      <c r="J137" s="117"/>
      <c r="K137" s="117"/>
      <c r="L137" s="117"/>
      <c r="M137" s="117"/>
      <c r="N137" s="117"/>
      <c r="O137" s="118"/>
    </row>
    <row r="138" spans="1:15" ht="15">
      <c r="A138" s="107" t="s">
        <v>320</v>
      </c>
      <c r="B138" s="31">
        <f aca="true" t="shared" si="19" ref="B138:B143">SUM(E138:O138)</f>
        <v>16</v>
      </c>
      <c r="C138" s="31">
        <v>2</v>
      </c>
      <c r="D138" s="113">
        <v>14</v>
      </c>
      <c r="E138" s="114">
        <v>0</v>
      </c>
      <c r="F138" s="31">
        <v>2</v>
      </c>
      <c r="G138" s="31">
        <v>3</v>
      </c>
      <c r="H138" s="31">
        <v>1</v>
      </c>
      <c r="I138" s="31">
        <v>3</v>
      </c>
      <c r="J138" s="31">
        <v>4</v>
      </c>
      <c r="K138" s="31">
        <v>1</v>
      </c>
      <c r="L138" s="31">
        <v>2</v>
      </c>
      <c r="M138" s="31">
        <v>0</v>
      </c>
      <c r="N138" s="31">
        <v>0</v>
      </c>
      <c r="O138" s="32">
        <v>0</v>
      </c>
    </row>
    <row r="139" spans="1:15" ht="15">
      <c r="A139" s="107" t="s">
        <v>321</v>
      </c>
      <c r="B139" s="31">
        <f t="shared" si="19"/>
        <v>6</v>
      </c>
      <c r="C139" s="31">
        <v>0</v>
      </c>
      <c r="D139" s="113">
        <v>6</v>
      </c>
      <c r="E139" s="114">
        <v>0</v>
      </c>
      <c r="F139" s="31">
        <v>0</v>
      </c>
      <c r="G139" s="31">
        <v>0</v>
      </c>
      <c r="H139" s="31">
        <v>1</v>
      </c>
      <c r="I139" s="31">
        <v>2</v>
      </c>
      <c r="J139" s="31">
        <v>2</v>
      </c>
      <c r="K139" s="31">
        <v>1</v>
      </c>
      <c r="L139" s="31">
        <v>0</v>
      </c>
      <c r="M139" s="31">
        <v>0</v>
      </c>
      <c r="N139" s="31">
        <v>0</v>
      </c>
      <c r="O139" s="32">
        <v>0</v>
      </c>
    </row>
    <row r="140" spans="1:15" ht="15">
      <c r="A140" s="107" t="s">
        <v>322</v>
      </c>
      <c r="B140" s="31">
        <f t="shared" si="19"/>
        <v>8</v>
      </c>
      <c r="C140" s="31">
        <v>0</v>
      </c>
      <c r="D140" s="113">
        <v>8</v>
      </c>
      <c r="E140" s="114">
        <v>0</v>
      </c>
      <c r="F140" s="31">
        <v>0</v>
      </c>
      <c r="G140" s="31">
        <v>0</v>
      </c>
      <c r="H140" s="31">
        <v>2</v>
      </c>
      <c r="I140" s="31">
        <v>1</v>
      </c>
      <c r="J140" s="31">
        <v>2</v>
      </c>
      <c r="K140" s="31">
        <v>1</v>
      </c>
      <c r="L140" s="31">
        <v>0</v>
      </c>
      <c r="M140" s="31">
        <v>1</v>
      </c>
      <c r="N140" s="31">
        <v>1</v>
      </c>
      <c r="O140" s="32">
        <v>0</v>
      </c>
    </row>
    <row r="141" spans="1:15" ht="15">
      <c r="A141" s="107" t="s">
        <v>323</v>
      </c>
      <c r="B141" s="31">
        <f t="shared" si="19"/>
        <v>10</v>
      </c>
      <c r="C141" s="31">
        <v>3</v>
      </c>
      <c r="D141" s="113">
        <v>7</v>
      </c>
      <c r="E141" s="114">
        <v>0</v>
      </c>
      <c r="F141" s="31">
        <v>0</v>
      </c>
      <c r="G141" s="31">
        <v>0</v>
      </c>
      <c r="H141" s="31">
        <v>2</v>
      </c>
      <c r="I141" s="31">
        <v>4</v>
      </c>
      <c r="J141" s="31">
        <v>0</v>
      </c>
      <c r="K141" s="31">
        <v>2</v>
      </c>
      <c r="L141" s="31">
        <v>1</v>
      </c>
      <c r="M141" s="31">
        <v>1</v>
      </c>
      <c r="N141" s="31">
        <v>0</v>
      </c>
      <c r="O141" s="32">
        <v>0</v>
      </c>
    </row>
    <row r="142" spans="1:15" ht="15">
      <c r="A142" s="107" t="s">
        <v>525</v>
      </c>
      <c r="B142" s="31">
        <f t="shared" si="19"/>
        <v>15</v>
      </c>
      <c r="C142" s="31">
        <v>4</v>
      </c>
      <c r="D142" s="113">
        <v>11</v>
      </c>
      <c r="E142" s="114">
        <v>0</v>
      </c>
      <c r="F142" s="31">
        <v>0</v>
      </c>
      <c r="G142" s="31">
        <v>0</v>
      </c>
      <c r="H142" s="31">
        <v>4</v>
      </c>
      <c r="I142" s="31">
        <v>0</v>
      </c>
      <c r="J142" s="31">
        <v>3</v>
      </c>
      <c r="K142" s="31">
        <v>2</v>
      </c>
      <c r="L142" s="31">
        <v>2</v>
      </c>
      <c r="M142" s="31">
        <v>2</v>
      </c>
      <c r="N142" s="31">
        <v>1</v>
      </c>
      <c r="O142" s="32">
        <v>1</v>
      </c>
    </row>
    <row r="143" spans="1:15" ht="15">
      <c r="A143" s="107" t="s">
        <v>324</v>
      </c>
      <c r="B143" s="31">
        <f t="shared" si="19"/>
        <v>4</v>
      </c>
      <c r="C143" s="31">
        <v>0</v>
      </c>
      <c r="D143" s="113">
        <v>4</v>
      </c>
      <c r="E143" s="114">
        <v>0</v>
      </c>
      <c r="F143" s="31">
        <v>1</v>
      </c>
      <c r="G143" s="31">
        <v>0</v>
      </c>
      <c r="H143" s="31">
        <v>1</v>
      </c>
      <c r="I143" s="31">
        <v>0</v>
      </c>
      <c r="J143" s="31">
        <v>1</v>
      </c>
      <c r="K143" s="31">
        <v>1</v>
      </c>
      <c r="L143" s="31">
        <v>0</v>
      </c>
      <c r="M143" s="31">
        <v>0</v>
      </c>
      <c r="N143" s="31">
        <v>0</v>
      </c>
      <c r="O143" s="32">
        <v>0</v>
      </c>
    </row>
    <row r="144" spans="1:15" ht="15">
      <c r="A144" s="107"/>
      <c r="B144" s="103"/>
      <c r="C144" s="103"/>
      <c r="D144" s="115"/>
      <c r="E144" s="116"/>
      <c r="F144" s="117"/>
      <c r="G144" s="117"/>
      <c r="H144" s="117"/>
      <c r="I144" s="117"/>
      <c r="J144" s="117"/>
      <c r="K144" s="117"/>
      <c r="L144" s="117"/>
      <c r="M144" s="117"/>
      <c r="N144" s="117"/>
      <c r="O144" s="118"/>
    </row>
    <row r="145" spans="1:16" s="22" customFormat="1" ht="15">
      <c r="A145" s="112" t="s">
        <v>325</v>
      </c>
      <c r="B145" s="103">
        <f>SUM(E145:O145)</f>
        <v>125</v>
      </c>
      <c r="C145" s="103">
        <f aca="true" t="shared" si="20" ref="C145:O145">SUM(C147:C153)</f>
        <v>23</v>
      </c>
      <c r="D145" s="115">
        <f t="shared" si="20"/>
        <v>102</v>
      </c>
      <c r="E145" s="116">
        <f t="shared" si="20"/>
        <v>0</v>
      </c>
      <c r="F145" s="117">
        <f t="shared" si="20"/>
        <v>7</v>
      </c>
      <c r="G145" s="117">
        <f t="shared" si="20"/>
        <v>20</v>
      </c>
      <c r="H145" s="117">
        <f t="shared" si="20"/>
        <v>23</v>
      </c>
      <c r="I145" s="117">
        <f t="shared" si="20"/>
        <v>12</v>
      </c>
      <c r="J145" s="117">
        <f t="shared" si="20"/>
        <v>23</v>
      </c>
      <c r="K145" s="117">
        <f t="shared" si="20"/>
        <v>9</v>
      </c>
      <c r="L145" s="117">
        <f t="shared" si="20"/>
        <v>13</v>
      </c>
      <c r="M145" s="117">
        <f t="shared" si="20"/>
        <v>8</v>
      </c>
      <c r="N145" s="117">
        <f t="shared" si="20"/>
        <v>6</v>
      </c>
      <c r="O145" s="118">
        <f t="shared" si="20"/>
        <v>4</v>
      </c>
      <c r="P145" s="66"/>
    </row>
    <row r="146" spans="1:15" ht="15">
      <c r="A146" s="107"/>
      <c r="B146" s="31"/>
      <c r="C146" s="31"/>
      <c r="D146" s="109"/>
      <c r="E146" s="110"/>
      <c r="F146" s="108"/>
      <c r="G146" s="108"/>
      <c r="H146" s="108"/>
      <c r="I146" s="108"/>
      <c r="J146" s="108"/>
      <c r="K146" s="108"/>
      <c r="L146" s="108"/>
      <c r="M146" s="108"/>
      <c r="N146" s="108"/>
      <c r="O146" s="111"/>
    </row>
    <row r="147" spans="1:15" ht="15">
      <c r="A147" s="107" t="s">
        <v>326</v>
      </c>
      <c r="B147" s="31">
        <f aca="true" t="shared" si="21" ref="B147:B153">SUM(E147:O147)</f>
        <v>1</v>
      </c>
      <c r="C147" s="31">
        <v>0</v>
      </c>
      <c r="D147" s="113">
        <v>1</v>
      </c>
      <c r="E147" s="114">
        <v>0</v>
      </c>
      <c r="F147" s="31">
        <v>0</v>
      </c>
      <c r="G147" s="31">
        <v>0</v>
      </c>
      <c r="H147" s="31">
        <v>0</v>
      </c>
      <c r="I147" s="31">
        <v>1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2">
        <v>0</v>
      </c>
    </row>
    <row r="148" spans="1:15" ht="15">
      <c r="A148" s="107" t="s">
        <v>327</v>
      </c>
      <c r="B148" s="31">
        <f t="shared" si="21"/>
        <v>39</v>
      </c>
      <c r="C148" s="31">
        <v>3</v>
      </c>
      <c r="D148" s="113">
        <v>36</v>
      </c>
      <c r="E148" s="114">
        <v>0</v>
      </c>
      <c r="F148" s="31">
        <v>1</v>
      </c>
      <c r="G148" s="31">
        <v>1</v>
      </c>
      <c r="H148" s="31">
        <v>1</v>
      </c>
      <c r="I148" s="31">
        <v>2</v>
      </c>
      <c r="J148" s="31">
        <v>13</v>
      </c>
      <c r="K148" s="31">
        <v>2</v>
      </c>
      <c r="L148" s="31">
        <v>7</v>
      </c>
      <c r="M148" s="31">
        <v>3</v>
      </c>
      <c r="N148" s="31">
        <v>5</v>
      </c>
      <c r="O148" s="32">
        <v>4</v>
      </c>
    </row>
    <row r="149" spans="1:15" ht="15">
      <c r="A149" s="107" t="s">
        <v>430</v>
      </c>
      <c r="B149" s="31">
        <f t="shared" si="21"/>
        <v>3</v>
      </c>
      <c r="C149" s="31">
        <v>3</v>
      </c>
      <c r="D149" s="113">
        <v>0</v>
      </c>
      <c r="E149" s="114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1</v>
      </c>
      <c r="K149" s="31">
        <v>0</v>
      </c>
      <c r="L149" s="31">
        <v>2</v>
      </c>
      <c r="M149" s="31">
        <v>0</v>
      </c>
      <c r="N149" s="31">
        <v>0</v>
      </c>
      <c r="O149" s="32">
        <v>0</v>
      </c>
    </row>
    <row r="150" spans="1:15" ht="15">
      <c r="A150" s="107" t="s">
        <v>328</v>
      </c>
      <c r="B150" s="31">
        <f t="shared" si="21"/>
        <v>7</v>
      </c>
      <c r="C150" s="31">
        <v>2</v>
      </c>
      <c r="D150" s="113">
        <v>5</v>
      </c>
      <c r="E150" s="114">
        <v>0</v>
      </c>
      <c r="F150" s="31">
        <v>0</v>
      </c>
      <c r="G150" s="31">
        <v>2</v>
      </c>
      <c r="H150" s="31">
        <v>1</v>
      </c>
      <c r="I150" s="31">
        <v>2</v>
      </c>
      <c r="J150" s="31">
        <v>1</v>
      </c>
      <c r="K150" s="31">
        <v>1</v>
      </c>
      <c r="L150" s="31">
        <v>0</v>
      </c>
      <c r="M150" s="31">
        <v>0</v>
      </c>
      <c r="N150" s="31">
        <v>0</v>
      </c>
      <c r="O150" s="32">
        <v>0</v>
      </c>
    </row>
    <row r="151" spans="1:15" ht="15">
      <c r="A151" s="107" t="s">
        <v>329</v>
      </c>
      <c r="B151" s="31">
        <f t="shared" si="21"/>
        <v>9</v>
      </c>
      <c r="C151" s="31">
        <v>0</v>
      </c>
      <c r="D151" s="113">
        <v>9</v>
      </c>
      <c r="E151" s="114">
        <v>0</v>
      </c>
      <c r="F151" s="31">
        <v>0</v>
      </c>
      <c r="G151" s="31">
        <v>2</v>
      </c>
      <c r="H151" s="31">
        <v>2</v>
      </c>
      <c r="I151" s="31">
        <v>1</v>
      </c>
      <c r="J151" s="31">
        <v>1</v>
      </c>
      <c r="K151" s="31">
        <v>1</v>
      </c>
      <c r="L151" s="31">
        <v>2</v>
      </c>
      <c r="M151" s="31">
        <v>0</v>
      </c>
      <c r="N151" s="31">
        <v>0</v>
      </c>
      <c r="O151" s="32">
        <v>0</v>
      </c>
    </row>
    <row r="152" spans="1:15" ht="15">
      <c r="A152" s="107" t="s">
        <v>216</v>
      </c>
      <c r="B152" s="31">
        <f t="shared" si="21"/>
        <v>1</v>
      </c>
      <c r="C152" s="31">
        <v>0</v>
      </c>
      <c r="D152" s="113">
        <v>1</v>
      </c>
      <c r="E152" s="114">
        <v>0</v>
      </c>
      <c r="F152" s="31">
        <v>0</v>
      </c>
      <c r="G152" s="31">
        <v>0</v>
      </c>
      <c r="H152" s="31">
        <v>1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2">
        <v>0</v>
      </c>
    </row>
    <row r="153" spans="1:15" ht="15">
      <c r="A153" s="107" t="s">
        <v>482</v>
      </c>
      <c r="B153" s="31">
        <f t="shared" si="21"/>
        <v>65</v>
      </c>
      <c r="C153" s="31">
        <v>15</v>
      </c>
      <c r="D153" s="113">
        <v>50</v>
      </c>
      <c r="E153" s="114">
        <v>0</v>
      </c>
      <c r="F153" s="31">
        <v>6</v>
      </c>
      <c r="G153" s="31">
        <v>15</v>
      </c>
      <c r="H153" s="31">
        <v>18</v>
      </c>
      <c r="I153" s="31">
        <v>6</v>
      </c>
      <c r="J153" s="31">
        <v>7</v>
      </c>
      <c r="K153" s="31">
        <v>5</v>
      </c>
      <c r="L153" s="31">
        <v>2</v>
      </c>
      <c r="M153" s="31">
        <v>5</v>
      </c>
      <c r="N153" s="31">
        <v>1</v>
      </c>
      <c r="O153" s="32">
        <v>0</v>
      </c>
    </row>
    <row r="154" spans="1:15" ht="15">
      <c r="A154" s="107"/>
      <c r="B154" s="31"/>
      <c r="C154" s="31"/>
      <c r="D154" s="109"/>
      <c r="E154" s="110"/>
      <c r="F154" s="108"/>
      <c r="G154" s="108"/>
      <c r="H154" s="108"/>
      <c r="I154" s="108"/>
      <c r="J154" s="108"/>
      <c r="K154" s="108"/>
      <c r="L154" s="108"/>
      <c r="M154" s="108"/>
      <c r="N154" s="108"/>
      <c r="O154" s="111"/>
    </row>
    <row r="155" spans="1:16" s="22" customFormat="1" ht="15">
      <c r="A155" s="121" t="s">
        <v>540</v>
      </c>
      <c r="B155" s="103">
        <f>SUM(E155:O155)</f>
        <v>2</v>
      </c>
      <c r="C155" s="103">
        <f aca="true" t="shared" si="22" ref="C155:M155">SUM(C157)</f>
        <v>1</v>
      </c>
      <c r="D155" s="104">
        <f>SUM(D157)</f>
        <v>1</v>
      </c>
      <c r="E155" s="105">
        <f>SUM(E157)</f>
        <v>0</v>
      </c>
      <c r="F155" s="103">
        <f t="shared" si="22"/>
        <v>1</v>
      </c>
      <c r="G155" s="103">
        <f t="shared" si="22"/>
        <v>0</v>
      </c>
      <c r="H155" s="103">
        <f t="shared" si="22"/>
        <v>0</v>
      </c>
      <c r="I155" s="103">
        <f t="shared" si="22"/>
        <v>1</v>
      </c>
      <c r="J155" s="103">
        <f t="shared" si="22"/>
        <v>0</v>
      </c>
      <c r="K155" s="103">
        <f t="shared" si="22"/>
        <v>0</v>
      </c>
      <c r="L155" s="103">
        <f t="shared" si="22"/>
        <v>0</v>
      </c>
      <c r="M155" s="103">
        <f t="shared" si="22"/>
        <v>0</v>
      </c>
      <c r="N155" s="103">
        <f>SUM(N157)</f>
        <v>0</v>
      </c>
      <c r="O155" s="106">
        <f>SUM(O157)</f>
        <v>0</v>
      </c>
      <c r="P155" s="66"/>
    </row>
    <row r="156" spans="1:15" ht="15">
      <c r="A156" s="119"/>
      <c r="B156" s="31"/>
      <c r="C156" s="31"/>
      <c r="D156" s="109"/>
      <c r="E156" s="110"/>
      <c r="F156" s="108"/>
      <c r="G156" s="108"/>
      <c r="H156" s="108"/>
      <c r="I156" s="108"/>
      <c r="J156" s="108"/>
      <c r="K156" s="108"/>
      <c r="L156" s="108"/>
      <c r="M156" s="108"/>
      <c r="N156" s="108"/>
      <c r="O156" s="111"/>
    </row>
    <row r="157" spans="1:15" ht="15">
      <c r="A157" s="119" t="s">
        <v>558</v>
      </c>
      <c r="B157" s="31">
        <f>SUM(E157:O157)</f>
        <v>2</v>
      </c>
      <c r="C157" s="31">
        <v>1</v>
      </c>
      <c r="D157" s="113">
        <v>1</v>
      </c>
      <c r="E157" s="114">
        <v>0</v>
      </c>
      <c r="F157" s="31">
        <v>1</v>
      </c>
      <c r="G157" s="31">
        <v>0</v>
      </c>
      <c r="H157" s="31">
        <v>0</v>
      </c>
      <c r="I157" s="31">
        <v>1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2">
        <v>0</v>
      </c>
    </row>
    <row r="158" spans="1:15" ht="15">
      <c r="A158" s="107"/>
      <c r="B158" s="31"/>
      <c r="C158" s="31"/>
      <c r="D158" s="109"/>
      <c r="E158" s="110"/>
      <c r="F158" s="108"/>
      <c r="G158" s="108"/>
      <c r="H158" s="108"/>
      <c r="I158" s="108"/>
      <c r="J158" s="108"/>
      <c r="K158" s="108"/>
      <c r="L158" s="108"/>
      <c r="M158" s="108"/>
      <c r="N158" s="108"/>
      <c r="O158" s="111"/>
    </row>
    <row r="159" spans="1:16" s="22" customFormat="1" ht="15">
      <c r="A159" s="112" t="s">
        <v>218</v>
      </c>
      <c r="B159" s="103">
        <f>SUM(E159:O159)</f>
        <v>1077</v>
      </c>
      <c r="C159" s="103">
        <f aca="true" t="shared" si="23" ref="C159:M159">SUM(C161:C171)</f>
        <v>182</v>
      </c>
      <c r="D159" s="104">
        <f>SUM(D161:D171)</f>
        <v>895</v>
      </c>
      <c r="E159" s="105">
        <f>SUM(E161:E171)</f>
        <v>40</v>
      </c>
      <c r="F159" s="103">
        <f t="shared" si="23"/>
        <v>199</v>
      </c>
      <c r="G159" s="103">
        <f t="shared" si="23"/>
        <v>220</v>
      </c>
      <c r="H159" s="103">
        <f t="shared" si="23"/>
        <v>178</v>
      </c>
      <c r="I159" s="103">
        <f t="shared" si="23"/>
        <v>147</v>
      </c>
      <c r="J159" s="103">
        <f t="shared" si="23"/>
        <v>118</v>
      </c>
      <c r="K159" s="103">
        <f t="shared" si="23"/>
        <v>73</v>
      </c>
      <c r="L159" s="103">
        <f t="shared" si="23"/>
        <v>48</v>
      </c>
      <c r="M159" s="103">
        <f t="shared" si="23"/>
        <v>28</v>
      </c>
      <c r="N159" s="103">
        <f>SUM(N161:N171)</f>
        <v>14</v>
      </c>
      <c r="O159" s="106">
        <f>SUM(O161:O171)</f>
        <v>12</v>
      </c>
      <c r="P159" s="66"/>
    </row>
    <row r="160" spans="1:15" ht="15">
      <c r="A160" s="107"/>
      <c r="B160" s="103"/>
      <c r="C160" s="103"/>
      <c r="D160" s="115"/>
      <c r="E160" s="116"/>
      <c r="F160" s="117"/>
      <c r="G160" s="117"/>
      <c r="H160" s="117"/>
      <c r="I160" s="117"/>
      <c r="J160" s="117"/>
      <c r="K160" s="117"/>
      <c r="L160" s="117"/>
      <c r="M160" s="117"/>
      <c r="N160" s="117"/>
      <c r="O160" s="118"/>
    </row>
    <row r="161" spans="1:15" ht="15">
      <c r="A161" s="107" t="s">
        <v>219</v>
      </c>
      <c r="B161" s="31">
        <f aca="true" t="shared" si="24" ref="B161:B171">SUM(E161:O161)</f>
        <v>2</v>
      </c>
      <c r="C161" s="31">
        <v>0</v>
      </c>
      <c r="D161" s="113">
        <v>2</v>
      </c>
      <c r="E161" s="114">
        <v>0</v>
      </c>
      <c r="F161" s="31">
        <v>0</v>
      </c>
      <c r="G161" s="31">
        <v>0</v>
      </c>
      <c r="H161" s="31">
        <v>1</v>
      </c>
      <c r="I161" s="31">
        <v>0</v>
      </c>
      <c r="J161" s="31">
        <v>0</v>
      </c>
      <c r="K161" s="31">
        <v>1</v>
      </c>
      <c r="L161" s="31">
        <v>0</v>
      </c>
      <c r="M161" s="31">
        <v>0</v>
      </c>
      <c r="N161" s="31">
        <v>0</v>
      </c>
      <c r="O161" s="32">
        <v>0</v>
      </c>
    </row>
    <row r="162" spans="1:15" ht="15">
      <c r="A162" s="107" t="s">
        <v>220</v>
      </c>
      <c r="B162" s="31">
        <f t="shared" si="24"/>
        <v>18</v>
      </c>
      <c r="C162" s="31">
        <v>2</v>
      </c>
      <c r="D162" s="113">
        <v>16</v>
      </c>
      <c r="E162" s="114">
        <v>0</v>
      </c>
      <c r="F162" s="31">
        <v>3</v>
      </c>
      <c r="G162" s="31">
        <v>3</v>
      </c>
      <c r="H162" s="31">
        <v>3</v>
      </c>
      <c r="I162" s="31">
        <v>4</v>
      </c>
      <c r="J162" s="31">
        <v>1</v>
      </c>
      <c r="K162" s="31">
        <v>2</v>
      </c>
      <c r="L162" s="31">
        <v>2</v>
      </c>
      <c r="M162" s="31">
        <v>0</v>
      </c>
      <c r="N162" s="31">
        <v>0</v>
      </c>
      <c r="O162" s="32">
        <v>0</v>
      </c>
    </row>
    <row r="163" spans="1:15" ht="15">
      <c r="A163" s="107" t="s">
        <v>221</v>
      </c>
      <c r="B163" s="31">
        <f t="shared" si="24"/>
        <v>8</v>
      </c>
      <c r="C163" s="31">
        <v>0</v>
      </c>
      <c r="D163" s="113">
        <v>8</v>
      </c>
      <c r="E163" s="114">
        <v>0</v>
      </c>
      <c r="F163" s="31">
        <v>0</v>
      </c>
      <c r="G163" s="31">
        <v>2</v>
      </c>
      <c r="H163" s="31">
        <v>1</v>
      </c>
      <c r="I163" s="31">
        <v>1</v>
      </c>
      <c r="J163" s="31">
        <v>1</v>
      </c>
      <c r="K163" s="31">
        <v>1</v>
      </c>
      <c r="L163" s="31">
        <v>1</v>
      </c>
      <c r="M163" s="31">
        <v>1</v>
      </c>
      <c r="N163" s="31">
        <v>0</v>
      </c>
      <c r="O163" s="32">
        <v>0</v>
      </c>
    </row>
    <row r="164" spans="1:15" ht="15">
      <c r="A164" s="107" t="s">
        <v>222</v>
      </c>
      <c r="B164" s="31">
        <f t="shared" si="24"/>
        <v>77</v>
      </c>
      <c r="C164" s="31">
        <v>56</v>
      </c>
      <c r="D164" s="113">
        <v>21</v>
      </c>
      <c r="E164" s="114">
        <v>6</v>
      </c>
      <c r="F164" s="31">
        <v>22</v>
      </c>
      <c r="G164" s="31">
        <v>23</v>
      </c>
      <c r="H164" s="31">
        <v>9</v>
      </c>
      <c r="I164" s="31">
        <v>6</v>
      </c>
      <c r="J164" s="31">
        <v>2</v>
      </c>
      <c r="K164" s="31">
        <v>2</v>
      </c>
      <c r="L164" s="31">
        <v>3</v>
      </c>
      <c r="M164" s="31">
        <v>3</v>
      </c>
      <c r="N164" s="31">
        <v>0</v>
      </c>
      <c r="O164" s="32">
        <v>1</v>
      </c>
    </row>
    <row r="165" spans="1:15" ht="15">
      <c r="A165" s="107" t="s">
        <v>223</v>
      </c>
      <c r="B165" s="31">
        <f t="shared" si="24"/>
        <v>12</v>
      </c>
      <c r="C165" s="31">
        <v>2</v>
      </c>
      <c r="D165" s="113">
        <v>10</v>
      </c>
      <c r="E165" s="114">
        <v>0</v>
      </c>
      <c r="F165" s="31">
        <v>0</v>
      </c>
      <c r="G165" s="31">
        <v>1</v>
      </c>
      <c r="H165" s="31">
        <v>2</v>
      </c>
      <c r="I165" s="31">
        <v>3</v>
      </c>
      <c r="J165" s="31">
        <v>2</v>
      </c>
      <c r="K165" s="31">
        <v>1</v>
      </c>
      <c r="L165" s="31">
        <v>1</v>
      </c>
      <c r="M165" s="31">
        <v>0</v>
      </c>
      <c r="N165" s="31">
        <v>2</v>
      </c>
      <c r="O165" s="32">
        <v>0</v>
      </c>
    </row>
    <row r="166" spans="1:15" ht="15">
      <c r="A166" s="107" t="s">
        <v>224</v>
      </c>
      <c r="B166" s="31">
        <f t="shared" si="24"/>
        <v>97</v>
      </c>
      <c r="C166" s="31">
        <v>16</v>
      </c>
      <c r="D166" s="113">
        <v>81</v>
      </c>
      <c r="E166" s="114">
        <v>2</v>
      </c>
      <c r="F166" s="31">
        <v>21</v>
      </c>
      <c r="G166" s="31">
        <v>21</v>
      </c>
      <c r="H166" s="31">
        <v>22</v>
      </c>
      <c r="I166" s="31">
        <v>3</v>
      </c>
      <c r="J166" s="31">
        <v>8</v>
      </c>
      <c r="K166" s="31">
        <v>7</v>
      </c>
      <c r="L166" s="31">
        <v>7</v>
      </c>
      <c r="M166" s="31">
        <v>3</v>
      </c>
      <c r="N166" s="31">
        <v>0</v>
      </c>
      <c r="O166" s="32">
        <v>3</v>
      </c>
    </row>
    <row r="167" spans="1:15" ht="15">
      <c r="A167" s="107" t="s">
        <v>225</v>
      </c>
      <c r="B167" s="31">
        <f t="shared" si="24"/>
        <v>59</v>
      </c>
      <c r="C167" s="31">
        <v>12</v>
      </c>
      <c r="D167" s="113">
        <v>47</v>
      </c>
      <c r="E167" s="114">
        <v>2</v>
      </c>
      <c r="F167" s="31">
        <v>14</v>
      </c>
      <c r="G167" s="31">
        <v>9</v>
      </c>
      <c r="H167" s="31">
        <v>11</v>
      </c>
      <c r="I167" s="31">
        <v>9</v>
      </c>
      <c r="J167" s="31">
        <v>6</v>
      </c>
      <c r="K167" s="31">
        <v>1</v>
      </c>
      <c r="L167" s="31">
        <v>4</v>
      </c>
      <c r="M167" s="31">
        <v>2</v>
      </c>
      <c r="N167" s="31">
        <v>1</v>
      </c>
      <c r="O167" s="32">
        <v>0</v>
      </c>
    </row>
    <row r="168" spans="1:15" ht="15">
      <c r="A168" s="107" t="s">
        <v>226</v>
      </c>
      <c r="B168" s="31">
        <f t="shared" si="24"/>
        <v>125</v>
      </c>
      <c r="C168" s="31">
        <v>12</v>
      </c>
      <c r="D168" s="113">
        <v>113</v>
      </c>
      <c r="E168" s="114">
        <v>1</v>
      </c>
      <c r="F168" s="31">
        <v>22</v>
      </c>
      <c r="G168" s="31">
        <v>20</v>
      </c>
      <c r="H168" s="31">
        <v>18</v>
      </c>
      <c r="I168" s="31">
        <v>22</v>
      </c>
      <c r="J168" s="31">
        <v>14</v>
      </c>
      <c r="K168" s="31">
        <v>15</v>
      </c>
      <c r="L168" s="31">
        <v>9</v>
      </c>
      <c r="M168" s="31">
        <v>3</v>
      </c>
      <c r="N168" s="31">
        <v>1</v>
      </c>
      <c r="O168" s="32">
        <v>0</v>
      </c>
    </row>
    <row r="169" spans="1:15" ht="15">
      <c r="A169" s="107" t="s">
        <v>227</v>
      </c>
      <c r="B169" s="31">
        <f t="shared" si="24"/>
        <v>49</v>
      </c>
      <c r="C169" s="31">
        <v>2</v>
      </c>
      <c r="D169" s="113">
        <v>47</v>
      </c>
      <c r="E169" s="114">
        <v>0</v>
      </c>
      <c r="F169" s="31">
        <v>2</v>
      </c>
      <c r="G169" s="31">
        <v>5</v>
      </c>
      <c r="H169" s="31">
        <v>11</v>
      </c>
      <c r="I169" s="31">
        <v>6</v>
      </c>
      <c r="J169" s="31">
        <v>14</v>
      </c>
      <c r="K169" s="31">
        <v>5</v>
      </c>
      <c r="L169" s="31">
        <v>4</v>
      </c>
      <c r="M169" s="31">
        <v>1</v>
      </c>
      <c r="N169" s="31">
        <v>1</v>
      </c>
      <c r="O169" s="32">
        <v>0</v>
      </c>
    </row>
    <row r="170" spans="1:15" ht="15">
      <c r="A170" s="107" t="s">
        <v>485</v>
      </c>
      <c r="B170" s="31">
        <f t="shared" si="24"/>
        <v>550</v>
      </c>
      <c r="C170" s="31">
        <v>71</v>
      </c>
      <c r="D170" s="113">
        <v>479</v>
      </c>
      <c r="E170" s="114">
        <v>26</v>
      </c>
      <c r="F170" s="31">
        <v>98</v>
      </c>
      <c r="G170" s="31">
        <v>126</v>
      </c>
      <c r="H170" s="31">
        <v>86</v>
      </c>
      <c r="I170" s="31">
        <v>80</v>
      </c>
      <c r="J170" s="31">
        <v>57</v>
      </c>
      <c r="K170" s="31">
        <v>34</v>
      </c>
      <c r="L170" s="31">
        <v>17</v>
      </c>
      <c r="M170" s="31">
        <v>11</v>
      </c>
      <c r="N170" s="31">
        <v>8</v>
      </c>
      <c r="O170" s="32">
        <v>7</v>
      </c>
    </row>
    <row r="171" spans="1:15" ht="15">
      <c r="A171" s="107" t="s">
        <v>228</v>
      </c>
      <c r="B171" s="31">
        <f t="shared" si="24"/>
        <v>80</v>
      </c>
      <c r="C171" s="31">
        <v>9</v>
      </c>
      <c r="D171" s="113">
        <v>71</v>
      </c>
      <c r="E171" s="114">
        <v>3</v>
      </c>
      <c r="F171" s="31">
        <v>17</v>
      </c>
      <c r="G171" s="31">
        <v>10</v>
      </c>
      <c r="H171" s="31">
        <v>14</v>
      </c>
      <c r="I171" s="31">
        <v>13</v>
      </c>
      <c r="J171" s="31">
        <v>13</v>
      </c>
      <c r="K171" s="31">
        <v>4</v>
      </c>
      <c r="L171" s="31">
        <v>0</v>
      </c>
      <c r="M171" s="31">
        <v>4</v>
      </c>
      <c r="N171" s="31">
        <v>1</v>
      </c>
      <c r="O171" s="32">
        <v>1</v>
      </c>
    </row>
    <row r="172" spans="1:15" ht="15">
      <c r="A172" s="107"/>
      <c r="B172" s="103"/>
      <c r="C172" s="103"/>
      <c r="D172" s="115"/>
      <c r="E172" s="116"/>
      <c r="F172" s="117"/>
      <c r="G172" s="117"/>
      <c r="H172" s="117"/>
      <c r="I172" s="117"/>
      <c r="J172" s="117"/>
      <c r="K172" s="117"/>
      <c r="L172" s="117"/>
      <c r="M172" s="118"/>
      <c r="N172" s="118"/>
      <c r="O172" s="122"/>
    </row>
    <row r="173" spans="1:16" s="22" customFormat="1" ht="15">
      <c r="A173" s="121" t="s">
        <v>229</v>
      </c>
      <c r="B173" s="103">
        <f>SUM(E173:O173)</f>
        <v>313</v>
      </c>
      <c r="C173" s="103">
        <f aca="true" t="shared" si="25" ref="C173:M173">SUM(C175:C181)</f>
        <v>8</v>
      </c>
      <c r="D173" s="104">
        <f>SUM(D175:D181)</f>
        <v>305</v>
      </c>
      <c r="E173" s="105">
        <f>SUM(E175:E181)</f>
        <v>8</v>
      </c>
      <c r="F173" s="103">
        <f t="shared" si="25"/>
        <v>60</v>
      </c>
      <c r="G173" s="103">
        <f t="shared" si="25"/>
        <v>76</v>
      </c>
      <c r="H173" s="103">
        <f t="shared" si="25"/>
        <v>57</v>
      </c>
      <c r="I173" s="103">
        <f t="shared" si="25"/>
        <v>40</v>
      </c>
      <c r="J173" s="103">
        <f t="shared" si="25"/>
        <v>24</v>
      </c>
      <c r="K173" s="103">
        <f t="shared" si="25"/>
        <v>27</v>
      </c>
      <c r="L173" s="103">
        <f t="shared" si="25"/>
        <v>11</v>
      </c>
      <c r="M173" s="106">
        <f t="shared" si="25"/>
        <v>4</v>
      </c>
      <c r="N173" s="106">
        <f>SUM(N175:N181)</f>
        <v>3</v>
      </c>
      <c r="O173" s="123">
        <f>SUM(O175:O181)</f>
        <v>3</v>
      </c>
      <c r="P173" s="66"/>
    </row>
    <row r="174" spans="1:15" ht="15">
      <c r="A174" s="107"/>
      <c r="B174" s="103"/>
      <c r="C174" s="103"/>
      <c r="D174" s="115"/>
      <c r="E174" s="116"/>
      <c r="F174" s="117"/>
      <c r="G174" s="117"/>
      <c r="H174" s="117"/>
      <c r="I174" s="117"/>
      <c r="J174" s="117"/>
      <c r="K174" s="117"/>
      <c r="L174" s="117"/>
      <c r="M174" s="118"/>
      <c r="N174" s="118"/>
      <c r="O174" s="122"/>
    </row>
    <row r="175" spans="1:15" ht="15">
      <c r="A175" s="107" t="s">
        <v>431</v>
      </c>
      <c r="B175" s="31">
        <f aca="true" t="shared" si="26" ref="B175:B181">SUM(E175:O175)</f>
        <v>1</v>
      </c>
      <c r="C175" s="31">
        <v>0</v>
      </c>
      <c r="D175" s="113">
        <v>1</v>
      </c>
      <c r="E175" s="114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1</v>
      </c>
      <c r="L175" s="31">
        <v>0</v>
      </c>
      <c r="M175" s="31">
        <v>0</v>
      </c>
      <c r="N175" s="31">
        <v>0</v>
      </c>
      <c r="O175" s="32">
        <v>0</v>
      </c>
    </row>
    <row r="176" spans="1:15" ht="15">
      <c r="A176" s="107" t="s">
        <v>132</v>
      </c>
      <c r="B176" s="31">
        <f t="shared" si="26"/>
        <v>1</v>
      </c>
      <c r="C176" s="31">
        <v>0</v>
      </c>
      <c r="D176" s="113">
        <v>1</v>
      </c>
      <c r="E176" s="114">
        <v>0</v>
      </c>
      <c r="F176" s="31">
        <v>0</v>
      </c>
      <c r="G176" s="31">
        <v>0</v>
      </c>
      <c r="H176" s="31">
        <v>0</v>
      </c>
      <c r="I176" s="31">
        <v>1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2">
        <v>0</v>
      </c>
    </row>
    <row r="177" spans="1:15" ht="15">
      <c r="A177" s="107" t="s">
        <v>230</v>
      </c>
      <c r="B177" s="31">
        <f t="shared" si="26"/>
        <v>0</v>
      </c>
      <c r="C177" s="31"/>
      <c r="D177" s="113"/>
      <c r="E177" s="114"/>
      <c r="F177" s="31"/>
      <c r="G177" s="31"/>
      <c r="H177" s="31"/>
      <c r="I177" s="31"/>
      <c r="J177" s="31"/>
      <c r="K177" s="31"/>
      <c r="L177" s="31"/>
      <c r="M177" s="31"/>
      <c r="N177" s="31"/>
      <c r="O177" s="32"/>
    </row>
    <row r="178" spans="1:15" ht="15">
      <c r="A178" s="107" t="s">
        <v>231</v>
      </c>
      <c r="B178" s="31">
        <f t="shared" si="26"/>
        <v>281</v>
      </c>
      <c r="C178" s="31">
        <v>7</v>
      </c>
      <c r="D178" s="113">
        <v>274</v>
      </c>
      <c r="E178" s="114">
        <v>8</v>
      </c>
      <c r="F178" s="31">
        <v>59</v>
      </c>
      <c r="G178" s="31">
        <v>66</v>
      </c>
      <c r="H178" s="31">
        <v>52</v>
      </c>
      <c r="I178" s="31">
        <v>36</v>
      </c>
      <c r="J178" s="31">
        <v>20</v>
      </c>
      <c r="K178" s="31">
        <v>22</v>
      </c>
      <c r="L178" s="31">
        <v>11</v>
      </c>
      <c r="M178" s="31">
        <v>4</v>
      </c>
      <c r="N178" s="31">
        <v>3</v>
      </c>
      <c r="O178" s="32">
        <v>0</v>
      </c>
    </row>
    <row r="179" spans="1:15" ht="15">
      <c r="A179" s="107" t="s">
        <v>232</v>
      </c>
      <c r="B179" s="31">
        <f t="shared" si="26"/>
        <v>10</v>
      </c>
      <c r="C179" s="31">
        <v>1</v>
      </c>
      <c r="D179" s="113">
        <v>9</v>
      </c>
      <c r="E179" s="114">
        <v>0</v>
      </c>
      <c r="F179" s="31">
        <v>0</v>
      </c>
      <c r="G179" s="31">
        <v>4</v>
      </c>
      <c r="H179" s="31">
        <v>3</v>
      </c>
      <c r="I179" s="31">
        <v>1</v>
      </c>
      <c r="J179" s="31">
        <v>1</v>
      </c>
      <c r="K179" s="31">
        <v>1</v>
      </c>
      <c r="L179" s="31">
        <v>0</v>
      </c>
      <c r="M179" s="31">
        <v>0</v>
      </c>
      <c r="N179" s="31">
        <v>0</v>
      </c>
      <c r="O179" s="32">
        <v>0</v>
      </c>
    </row>
    <row r="180" spans="1:15" ht="15">
      <c r="A180" s="107" t="s">
        <v>233</v>
      </c>
      <c r="B180" s="31">
        <f t="shared" si="26"/>
        <v>8</v>
      </c>
      <c r="C180" s="31">
        <v>0</v>
      </c>
      <c r="D180" s="113">
        <v>8</v>
      </c>
      <c r="E180" s="114">
        <v>0</v>
      </c>
      <c r="F180" s="31">
        <v>1</v>
      </c>
      <c r="G180" s="31">
        <v>2</v>
      </c>
      <c r="H180" s="31">
        <v>1</v>
      </c>
      <c r="I180" s="31">
        <v>0</v>
      </c>
      <c r="J180" s="31">
        <v>1</v>
      </c>
      <c r="K180" s="31">
        <v>3</v>
      </c>
      <c r="L180" s="31">
        <v>0</v>
      </c>
      <c r="M180" s="31">
        <v>0</v>
      </c>
      <c r="N180" s="31">
        <v>0</v>
      </c>
      <c r="O180" s="32">
        <v>0</v>
      </c>
    </row>
    <row r="181" spans="1:15" ht="15">
      <c r="A181" s="107" t="s">
        <v>234</v>
      </c>
      <c r="B181" s="31">
        <f t="shared" si="26"/>
        <v>12</v>
      </c>
      <c r="C181" s="31">
        <v>0</v>
      </c>
      <c r="D181" s="113">
        <v>12</v>
      </c>
      <c r="E181" s="114">
        <v>0</v>
      </c>
      <c r="F181" s="31">
        <v>0</v>
      </c>
      <c r="G181" s="31">
        <v>4</v>
      </c>
      <c r="H181" s="31">
        <v>1</v>
      </c>
      <c r="I181" s="31">
        <v>2</v>
      </c>
      <c r="J181" s="31">
        <v>2</v>
      </c>
      <c r="K181" s="31">
        <v>0</v>
      </c>
      <c r="L181" s="31">
        <v>0</v>
      </c>
      <c r="M181" s="31">
        <v>0</v>
      </c>
      <c r="N181" s="31">
        <v>0</v>
      </c>
      <c r="O181" s="32">
        <v>3</v>
      </c>
    </row>
    <row r="182" spans="1:15" ht="15">
      <c r="A182" s="107"/>
      <c r="B182" s="103"/>
      <c r="C182" s="31"/>
      <c r="D182" s="109"/>
      <c r="E182" s="110"/>
      <c r="F182" s="108"/>
      <c r="G182" s="108"/>
      <c r="H182" s="108"/>
      <c r="I182" s="108"/>
      <c r="J182" s="108"/>
      <c r="K182" s="108"/>
      <c r="L182" s="108"/>
      <c r="M182" s="111"/>
      <c r="N182" s="111"/>
      <c r="O182" s="124"/>
    </row>
    <row r="183" spans="1:16" s="22" customFormat="1" ht="30">
      <c r="A183" s="125" t="s">
        <v>235</v>
      </c>
      <c r="B183" s="103">
        <f>SUM(E183:O183)</f>
        <v>382</v>
      </c>
      <c r="C183" s="103">
        <f aca="true" t="shared" si="27" ref="C183:O183">SUM(C185:C191)</f>
        <v>5</v>
      </c>
      <c r="D183" s="104">
        <f t="shared" si="27"/>
        <v>377</v>
      </c>
      <c r="E183" s="105">
        <f t="shared" si="27"/>
        <v>3</v>
      </c>
      <c r="F183" s="103">
        <f t="shared" si="27"/>
        <v>42</v>
      </c>
      <c r="G183" s="103">
        <f t="shared" si="27"/>
        <v>82</v>
      </c>
      <c r="H183" s="103">
        <f t="shared" si="27"/>
        <v>76</v>
      </c>
      <c r="I183" s="103">
        <f t="shared" si="27"/>
        <v>60</v>
      </c>
      <c r="J183" s="103">
        <f t="shared" si="27"/>
        <v>38</v>
      </c>
      <c r="K183" s="103">
        <f t="shared" si="27"/>
        <v>32</v>
      </c>
      <c r="L183" s="103">
        <f t="shared" si="27"/>
        <v>19</v>
      </c>
      <c r="M183" s="106">
        <f t="shared" si="27"/>
        <v>19</v>
      </c>
      <c r="N183" s="106">
        <f t="shared" si="27"/>
        <v>6</v>
      </c>
      <c r="O183" s="123">
        <f t="shared" si="27"/>
        <v>5</v>
      </c>
      <c r="P183" s="66"/>
    </row>
    <row r="184" spans="1:15" ht="15">
      <c r="A184" s="120"/>
      <c r="B184" s="103"/>
      <c r="C184" s="103"/>
      <c r="D184" s="115"/>
      <c r="E184" s="116"/>
      <c r="F184" s="117"/>
      <c r="G184" s="117"/>
      <c r="H184" s="117"/>
      <c r="I184" s="117"/>
      <c r="J184" s="117"/>
      <c r="K184" s="117"/>
      <c r="L184" s="117"/>
      <c r="M184" s="117"/>
      <c r="N184" s="117"/>
      <c r="O184" s="118"/>
    </row>
    <row r="185" spans="1:15" ht="15">
      <c r="A185" s="120" t="s">
        <v>511</v>
      </c>
      <c r="B185" s="31">
        <f aca="true" t="shared" si="28" ref="B185:B191">SUM(E185:O185)</f>
        <v>34</v>
      </c>
      <c r="C185" s="31">
        <v>0</v>
      </c>
      <c r="D185" s="113">
        <v>34</v>
      </c>
      <c r="E185" s="114">
        <v>0</v>
      </c>
      <c r="F185" s="31">
        <v>2</v>
      </c>
      <c r="G185" s="31">
        <v>6</v>
      </c>
      <c r="H185" s="31">
        <v>8</v>
      </c>
      <c r="I185" s="31">
        <v>5</v>
      </c>
      <c r="J185" s="31">
        <v>4</v>
      </c>
      <c r="K185" s="31">
        <v>4</v>
      </c>
      <c r="L185" s="31">
        <v>3</v>
      </c>
      <c r="M185" s="31">
        <v>0</v>
      </c>
      <c r="N185" s="31">
        <v>1</v>
      </c>
      <c r="O185" s="32">
        <v>1</v>
      </c>
    </row>
    <row r="186" spans="1:15" ht="15">
      <c r="A186" s="120" t="s">
        <v>236</v>
      </c>
      <c r="B186" s="31">
        <f t="shared" si="28"/>
        <v>2</v>
      </c>
      <c r="C186" s="31">
        <v>0</v>
      </c>
      <c r="D186" s="113">
        <v>2</v>
      </c>
      <c r="E186" s="114">
        <v>0</v>
      </c>
      <c r="F186" s="31">
        <v>0</v>
      </c>
      <c r="G186" s="31">
        <v>0</v>
      </c>
      <c r="H186" s="31">
        <v>1</v>
      </c>
      <c r="I186" s="31">
        <v>0</v>
      </c>
      <c r="J186" s="31">
        <v>0</v>
      </c>
      <c r="K186" s="31">
        <v>0</v>
      </c>
      <c r="L186" s="31">
        <v>0</v>
      </c>
      <c r="M186" s="31">
        <v>1</v>
      </c>
      <c r="N186" s="31">
        <v>0</v>
      </c>
      <c r="O186" s="32">
        <v>0</v>
      </c>
    </row>
    <row r="187" spans="1:15" ht="15">
      <c r="A187" s="120" t="s">
        <v>560</v>
      </c>
      <c r="B187" s="31">
        <f t="shared" si="28"/>
        <v>6</v>
      </c>
      <c r="C187" s="31">
        <v>1</v>
      </c>
      <c r="D187" s="113">
        <v>5</v>
      </c>
      <c r="E187" s="114">
        <v>0</v>
      </c>
      <c r="F187" s="31">
        <v>0</v>
      </c>
      <c r="G187" s="31">
        <v>1</v>
      </c>
      <c r="H187" s="31">
        <v>1</v>
      </c>
      <c r="I187" s="31">
        <v>2</v>
      </c>
      <c r="J187" s="31">
        <v>0</v>
      </c>
      <c r="K187" s="31">
        <v>1</v>
      </c>
      <c r="L187" s="31">
        <v>0</v>
      </c>
      <c r="M187" s="31">
        <v>0</v>
      </c>
      <c r="N187" s="31">
        <v>0</v>
      </c>
      <c r="O187" s="32">
        <v>1</v>
      </c>
    </row>
    <row r="188" spans="1:15" ht="15">
      <c r="A188" s="120" t="s">
        <v>498</v>
      </c>
      <c r="B188" s="31">
        <f t="shared" si="28"/>
        <v>8</v>
      </c>
      <c r="C188" s="31">
        <v>0</v>
      </c>
      <c r="D188" s="113">
        <v>8</v>
      </c>
      <c r="E188" s="114">
        <v>0</v>
      </c>
      <c r="F188" s="31">
        <v>1</v>
      </c>
      <c r="G188" s="31">
        <v>1</v>
      </c>
      <c r="H188" s="31">
        <v>3</v>
      </c>
      <c r="I188" s="31">
        <v>1</v>
      </c>
      <c r="J188" s="31">
        <v>1</v>
      </c>
      <c r="K188" s="31">
        <v>0</v>
      </c>
      <c r="L188" s="31">
        <v>0</v>
      </c>
      <c r="M188" s="31">
        <v>0</v>
      </c>
      <c r="N188" s="31">
        <v>0</v>
      </c>
      <c r="O188" s="32">
        <v>1</v>
      </c>
    </row>
    <row r="189" spans="1:15" ht="15">
      <c r="A189" s="120" t="s">
        <v>480</v>
      </c>
      <c r="B189" s="31">
        <f t="shared" si="28"/>
        <v>315</v>
      </c>
      <c r="C189" s="31">
        <v>4</v>
      </c>
      <c r="D189" s="113">
        <v>311</v>
      </c>
      <c r="E189" s="114">
        <v>3</v>
      </c>
      <c r="F189" s="31">
        <v>38</v>
      </c>
      <c r="G189" s="31">
        <v>70</v>
      </c>
      <c r="H189" s="31">
        <v>61</v>
      </c>
      <c r="I189" s="31">
        <v>47</v>
      </c>
      <c r="J189" s="31">
        <v>32</v>
      </c>
      <c r="K189" s="31">
        <v>25</v>
      </c>
      <c r="L189" s="31">
        <v>16</v>
      </c>
      <c r="M189" s="31">
        <v>17</v>
      </c>
      <c r="N189" s="31">
        <v>4</v>
      </c>
      <c r="O189" s="32">
        <v>2</v>
      </c>
    </row>
    <row r="190" spans="1:15" ht="15">
      <c r="A190" s="120" t="s">
        <v>532</v>
      </c>
      <c r="B190" s="31">
        <f t="shared" si="28"/>
        <v>16</v>
      </c>
      <c r="C190" s="31">
        <v>0</v>
      </c>
      <c r="D190" s="113">
        <v>16</v>
      </c>
      <c r="E190" s="114">
        <v>0</v>
      </c>
      <c r="F190" s="31">
        <v>1</v>
      </c>
      <c r="G190" s="31">
        <v>4</v>
      </c>
      <c r="H190" s="31">
        <v>1</v>
      </c>
      <c r="I190" s="31">
        <v>5</v>
      </c>
      <c r="J190" s="31">
        <v>1</v>
      </c>
      <c r="K190" s="31">
        <v>2</v>
      </c>
      <c r="L190" s="31">
        <v>0</v>
      </c>
      <c r="M190" s="31">
        <v>1</v>
      </c>
      <c r="N190" s="31">
        <v>1</v>
      </c>
      <c r="O190" s="32">
        <v>0</v>
      </c>
    </row>
    <row r="191" spans="1:15" ht="15">
      <c r="A191" s="120" t="s">
        <v>492</v>
      </c>
      <c r="B191" s="31">
        <f t="shared" si="28"/>
        <v>1</v>
      </c>
      <c r="C191" s="31">
        <v>0</v>
      </c>
      <c r="D191" s="113">
        <v>1</v>
      </c>
      <c r="E191" s="114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2">
        <v>0</v>
      </c>
    </row>
    <row r="192" spans="1:15" ht="15">
      <c r="A192" s="107"/>
      <c r="B192" s="103"/>
      <c r="C192" s="103"/>
      <c r="D192" s="115"/>
      <c r="E192" s="116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</row>
    <row r="193" spans="1:15" ht="15">
      <c r="A193" s="112" t="s">
        <v>242</v>
      </c>
      <c r="B193" s="103">
        <f>SUM(E193:O193)</f>
        <v>266</v>
      </c>
      <c r="C193" s="103">
        <f aca="true" t="shared" si="29" ref="C193:O193">SUM(C195:C195)</f>
        <v>4</v>
      </c>
      <c r="D193" s="104">
        <f>SUM(D195:D195)</f>
        <v>262</v>
      </c>
      <c r="E193" s="105">
        <f>SUM(E195:E195)</f>
        <v>0</v>
      </c>
      <c r="F193" s="103">
        <f t="shared" si="29"/>
        <v>15</v>
      </c>
      <c r="G193" s="103">
        <f t="shared" si="29"/>
        <v>48</v>
      </c>
      <c r="H193" s="103">
        <f t="shared" si="29"/>
        <v>39</v>
      </c>
      <c r="I193" s="103">
        <f t="shared" si="29"/>
        <v>30</v>
      </c>
      <c r="J193" s="103">
        <f t="shared" si="29"/>
        <v>49</v>
      </c>
      <c r="K193" s="103">
        <f t="shared" si="29"/>
        <v>30</v>
      </c>
      <c r="L193" s="103">
        <f t="shared" si="29"/>
        <v>24</v>
      </c>
      <c r="M193" s="103">
        <f t="shared" si="29"/>
        <v>20</v>
      </c>
      <c r="N193" s="103">
        <f>SUM(N195:N195)</f>
        <v>9</v>
      </c>
      <c r="O193" s="106">
        <f t="shared" si="29"/>
        <v>2</v>
      </c>
    </row>
    <row r="194" spans="1:15" ht="15">
      <c r="A194" s="107"/>
      <c r="B194" s="103"/>
      <c r="C194" s="103"/>
      <c r="D194" s="115"/>
      <c r="E194" s="116"/>
      <c r="F194" s="117"/>
      <c r="G194" s="117"/>
      <c r="H194" s="117"/>
      <c r="I194" s="117"/>
      <c r="J194" s="117"/>
      <c r="K194" s="117"/>
      <c r="L194" s="117"/>
      <c r="M194" s="117"/>
      <c r="N194" s="117"/>
      <c r="O194" s="118"/>
    </row>
    <row r="195" spans="1:15" ht="15">
      <c r="A195" s="107" t="s">
        <v>243</v>
      </c>
      <c r="B195" s="31">
        <f>SUM(E195:O195)</f>
        <v>266</v>
      </c>
      <c r="C195" s="31">
        <v>4</v>
      </c>
      <c r="D195" s="113">
        <v>262</v>
      </c>
      <c r="E195" s="114">
        <v>0</v>
      </c>
      <c r="F195" s="31">
        <v>15</v>
      </c>
      <c r="G195" s="31">
        <v>48</v>
      </c>
      <c r="H195" s="31">
        <v>39</v>
      </c>
      <c r="I195" s="31">
        <v>30</v>
      </c>
      <c r="J195" s="31">
        <v>49</v>
      </c>
      <c r="K195" s="31">
        <v>30</v>
      </c>
      <c r="L195" s="31">
        <v>24</v>
      </c>
      <c r="M195" s="31">
        <v>20</v>
      </c>
      <c r="N195" s="31">
        <v>9</v>
      </c>
      <c r="O195" s="32">
        <v>2</v>
      </c>
    </row>
    <row r="196" spans="1:15" ht="15">
      <c r="A196" s="107"/>
      <c r="B196" s="31"/>
      <c r="C196" s="31"/>
      <c r="D196" s="109"/>
      <c r="E196" s="110"/>
      <c r="F196" s="108"/>
      <c r="G196" s="108"/>
      <c r="H196" s="108"/>
      <c r="I196" s="108"/>
      <c r="J196" s="108"/>
      <c r="K196" s="108"/>
      <c r="L196" s="108"/>
      <c r="M196" s="108"/>
      <c r="N196" s="108"/>
      <c r="O196" s="111"/>
    </row>
    <row r="197" spans="1:16" s="22" customFormat="1" ht="15">
      <c r="A197" s="112" t="s">
        <v>244</v>
      </c>
      <c r="B197" s="103">
        <f>SUM(E197:O197)</f>
        <v>90</v>
      </c>
      <c r="C197" s="103">
        <f aca="true" t="shared" si="30" ref="C197:O197">SUM(C199:C211)</f>
        <v>0</v>
      </c>
      <c r="D197" s="104">
        <f t="shared" si="30"/>
        <v>90</v>
      </c>
      <c r="E197" s="105">
        <f t="shared" si="30"/>
        <v>0</v>
      </c>
      <c r="F197" s="103">
        <f t="shared" si="30"/>
        <v>9</v>
      </c>
      <c r="G197" s="103">
        <f t="shared" si="30"/>
        <v>15</v>
      </c>
      <c r="H197" s="103">
        <f t="shared" si="30"/>
        <v>9</v>
      </c>
      <c r="I197" s="103">
        <f t="shared" si="30"/>
        <v>9</v>
      </c>
      <c r="J197" s="103">
        <f t="shared" si="30"/>
        <v>11</v>
      </c>
      <c r="K197" s="103">
        <f t="shared" si="30"/>
        <v>15</v>
      </c>
      <c r="L197" s="103">
        <f t="shared" si="30"/>
        <v>11</v>
      </c>
      <c r="M197" s="106">
        <f t="shared" si="30"/>
        <v>8</v>
      </c>
      <c r="N197" s="106">
        <f t="shared" si="30"/>
        <v>2</v>
      </c>
      <c r="O197" s="123">
        <f t="shared" si="30"/>
        <v>1</v>
      </c>
      <c r="P197" s="66"/>
    </row>
    <row r="198" spans="1:15" ht="15">
      <c r="A198" s="107"/>
      <c r="B198" s="103"/>
      <c r="C198" s="103"/>
      <c r="D198" s="115"/>
      <c r="E198" s="116"/>
      <c r="F198" s="117"/>
      <c r="G198" s="117"/>
      <c r="H198" s="117"/>
      <c r="I198" s="117"/>
      <c r="J198" s="117"/>
      <c r="K198" s="117"/>
      <c r="L198" s="117"/>
      <c r="M198" s="118"/>
      <c r="N198" s="118"/>
      <c r="O198" s="122"/>
    </row>
    <row r="199" spans="1:15" ht="15">
      <c r="A199" s="107" t="s">
        <v>245</v>
      </c>
      <c r="B199" s="31">
        <f aca="true" t="shared" si="31" ref="B199:B211">SUM(E199:O199)</f>
        <v>1</v>
      </c>
      <c r="C199" s="31">
        <v>0</v>
      </c>
      <c r="D199" s="113">
        <v>1</v>
      </c>
      <c r="E199" s="114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1</v>
      </c>
      <c r="L199" s="31">
        <v>0</v>
      </c>
      <c r="M199" s="31">
        <v>0</v>
      </c>
      <c r="N199" s="31">
        <v>0</v>
      </c>
      <c r="O199" s="32">
        <v>0</v>
      </c>
    </row>
    <row r="200" spans="1:15" ht="15">
      <c r="A200" s="107" t="s">
        <v>246</v>
      </c>
      <c r="B200" s="31">
        <f t="shared" si="31"/>
        <v>1</v>
      </c>
      <c r="C200" s="31">
        <v>0</v>
      </c>
      <c r="D200" s="113">
        <v>1</v>
      </c>
      <c r="E200" s="114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1</v>
      </c>
      <c r="K200" s="31">
        <v>0</v>
      </c>
      <c r="L200" s="31">
        <v>0</v>
      </c>
      <c r="M200" s="31">
        <v>0</v>
      </c>
      <c r="N200" s="31">
        <v>0</v>
      </c>
      <c r="O200" s="32">
        <v>0</v>
      </c>
    </row>
    <row r="201" spans="1:15" ht="15">
      <c r="A201" s="107" t="s">
        <v>247</v>
      </c>
      <c r="B201" s="31">
        <f t="shared" si="31"/>
        <v>10</v>
      </c>
      <c r="C201" s="31">
        <v>0</v>
      </c>
      <c r="D201" s="113">
        <v>10</v>
      </c>
      <c r="E201" s="114">
        <v>0</v>
      </c>
      <c r="F201" s="31">
        <v>2</v>
      </c>
      <c r="G201" s="31">
        <v>4</v>
      </c>
      <c r="H201" s="31">
        <v>1</v>
      </c>
      <c r="I201" s="31">
        <v>1</v>
      </c>
      <c r="J201" s="31">
        <v>1</v>
      </c>
      <c r="K201" s="31">
        <v>1</v>
      </c>
      <c r="L201" s="31">
        <v>0</v>
      </c>
      <c r="M201" s="31">
        <v>0</v>
      </c>
      <c r="N201" s="31">
        <v>0</v>
      </c>
      <c r="O201" s="32">
        <v>0</v>
      </c>
    </row>
    <row r="202" spans="1:15" ht="15">
      <c r="A202" s="107" t="s">
        <v>248</v>
      </c>
      <c r="B202" s="31">
        <f t="shared" si="31"/>
        <v>20</v>
      </c>
      <c r="C202" s="31">
        <v>0</v>
      </c>
      <c r="D202" s="113">
        <v>20</v>
      </c>
      <c r="E202" s="114">
        <v>0</v>
      </c>
      <c r="F202" s="31">
        <v>2</v>
      </c>
      <c r="G202" s="31">
        <v>6</v>
      </c>
      <c r="H202" s="31">
        <v>3</v>
      </c>
      <c r="I202" s="31">
        <v>2</v>
      </c>
      <c r="J202" s="31">
        <v>2</v>
      </c>
      <c r="K202" s="31">
        <v>2</v>
      </c>
      <c r="L202" s="31">
        <v>2</v>
      </c>
      <c r="M202" s="31">
        <v>1</v>
      </c>
      <c r="N202" s="31">
        <v>0</v>
      </c>
      <c r="O202" s="32">
        <v>0</v>
      </c>
    </row>
    <row r="203" spans="1:15" ht="15">
      <c r="A203" s="107" t="s">
        <v>249</v>
      </c>
      <c r="B203" s="31">
        <f t="shared" si="31"/>
        <v>6</v>
      </c>
      <c r="C203" s="31">
        <v>0</v>
      </c>
      <c r="D203" s="113">
        <v>6</v>
      </c>
      <c r="E203" s="114">
        <v>0</v>
      </c>
      <c r="F203" s="31">
        <v>0</v>
      </c>
      <c r="G203" s="31">
        <v>2</v>
      </c>
      <c r="H203" s="31">
        <v>1</v>
      </c>
      <c r="I203" s="31">
        <v>2</v>
      </c>
      <c r="J203" s="31">
        <v>0</v>
      </c>
      <c r="K203" s="31">
        <v>0</v>
      </c>
      <c r="L203" s="31">
        <v>1</v>
      </c>
      <c r="M203" s="31">
        <v>0</v>
      </c>
      <c r="N203" s="31">
        <v>0</v>
      </c>
      <c r="O203" s="32">
        <v>0</v>
      </c>
    </row>
    <row r="204" spans="1:15" ht="15">
      <c r="A204" s="107" t="s">
        <v>250</v>
      </c>
      <c r="B204" s="31">
        <f t="shared" si="31"/>
        <v>1</v>
      </c>
      <c r="C204" s="31">
        <v>0</v>
      </c>
      <c r="D204" s="113">
        <v>1</v>
      </c>
      <c r="E204" s="114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1</v>
      </c>
      <c r="L204" s="31">
        <v>0</v>
      </c>
      <c r="M204" s="31">
        <v>0</v>
      </c>
      <c r="N204" s="31">
        <v>0</v>
      </c>
      <c r="O204" s="32">
        <v>0</v>
      </c>
    </row>
    <row r="205" spans="1:15" ht="15">
      <c r="A205" s="107" t="s">
        <v>251</v>
      </c>
      <c r="B205" s="31">
        <f t="shared" si="31"/>
        <v>26</v>
      </c>
      <c r="C205" s="31">
        <v>0</v>
      </c>
      <c r="D205" s="113">
        <v>26</v>
      </c>
      <c r="E205" s="114">
        <v>0</v>
      </c>
      <c r="F205" s="31">
        <v>0</v>
      </c>
      <c r="G205" s="31">
        <v>0</v>
      </c>
      <c r="H205" s="31">
        <v>2</v>
      </c>
      <c r="I205" s="31">
        <v>0</v>
      </c>
      <c r="J205" s="31">
        <v>5</v>
      </c>
      <c r="K205" s="31">
        <v>7</v>
      </c>
      <c r="L205" s="31">
        <v>5</v>
      </c>
      <c r="M205" s="31">
        <v>4</v>
      </c>
      <c r="N205" s="31">
        <v>2</v>
      </c>
      <c r="O205" s="32">
        <v>1</v>
      </c>
    </row>
    <row r="206" spans="1:15" ht="15">
      <c r="A206" s="107" t="s">
        <v>252</v>
      </c>
      <c r="B206" s="31">
        <f t="shared" si="31"/>
        <v>7</v>
      </c>
      <c r="C206" s="31">
        <v>0</v>
      </c>
      <c r="D206" s="113">
        <v>7</v>
      </c>
      <c r="E206" s="114">
        <v>0</v>
      </c>
      <c r="F206" s="31">
        <v>2</v>
      </c>
      <c r="G206" s="31">
        <v>1</v>
      </c>
      <c r="H206" s="31">
        <v>1</v>
      </c>
      <c r="I206" s="31">
        <v>0</v>
      </c>
      <c r="J206" s="31">
        <v>0</v>
      </c>
      <c r="K206" s="31">
        <v>1</v>
      </c>
      <c r="L206" s="31">
        <v>1</v>
      </c>
      <c r="M206" s="31">
        <v>1</v>
      </c>
      <c r="N206" s="31">
        <v>0</v>
      </c>
      <c r="O206" s="32">
        <v>0</v>
      </c>
    </row>
    <row r="207" spans="1:15" ht="15">
      <c r="A207" s="107" t="s">
        <v>253</v>
      </c>
      <c r="B207" s="31">
        <f t="shared" si="31"/>
        <v>8</v>
      </c>
      <c r="C207" s="31">
        <v>0</v>
      </c>
      <c r="D207" s="113">
        <v>8</v>
      </c>
      <c r="E207" s="114">
        <v>0</v>
      </c>
      <c r="F207" s="31">
        <v>0</v>
      </c>
      <c r="G207" s="31">
        <v>0</v>
      </c>
      <c r="H207" s="31">
        <v>1</v>
      </c>
      <c r="I207" s="31">
        <v>4</v>
      </c>
      <c r="J207" s="31">
        <v>1</v>
      </c>
      <c r="K207" s="31">
        <v>1</v>
      </c>
      <c r="L207" s="31">
        <v>1</v>
      </c>
      <c r="M207" s="31">
        <v>0</v>
      </c>
      <c r="N207" s="31">
        <v>0</v>
      </c>
      <c r="O207" s="32">
        <v>0</v>
      </c>
    </row>
    <row r="208" spans="1:15" ht="15">
      <c r="A208" s="107" t="s">
        <v>254</v>
      </c>
      <c r="B208" s="31">
        <f t="shared" si="31"/>
        <v>5</v>
      </c>
      <c r="C208" s="31">
        <v>0</v>
      </c>
      <c r="D208" s="113">
        <v>5</v>
      </c>
      <c r="E208" s="114">
        <v>0</v>
      </c>
      <c r="F208" s="31">
        <v>1</v>
      </c>
      <c r="G208" s="31">
        <v>0</v>
      </c>
      <c r="H208" s="31">
        <v>0</v>
      </c>
      <c r="I208" s="31">
        <v>0</v>
      </c>
      <c r="J208" s="31">
        <v>1</v>
      </c>
      <c r="K208" s="31">
        <v>0</v>
      </c>
      <c r="L208" s="31">
        <v>1</v>
      </c>
      <c r="M208" s="31">
        <v>2</v>
      </c>
      <c r="N208" s="31">
        <v>0</v>
      </c>
      <c r="O208" s="32">
        <v>0</v>
      </c>
    </row>
    <row r="209" spans="1:15" ht="15">
      <c r="A209" s="107" t="s">
        <v>559</v>
      </c>
      <c r="B209" s="31">
        <f t="shared" si="31"/>
        <v>3</v>
      </c>
      <c r="C209" s="31">
        <v>0</v>
      </c>
      <c r="D209" s="113">
        <v>3</v>
      </c>
      <c r="E209" s="114">
        <v>0</v>
      </c>
      <c r="F209" s="31">
        <v>1</v>
      </c>
      <c r="G209" s="31">
        <v>2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2">
        <v>0</v>
      </c>
    </row>
    <row r="210" spans="1:15" ht="15">
      <c r="A210" s="107" t="s">
        <v>255</v>
      </c>
      <c r="B210" s="31">
        <f t="shared" si="31"/>
        <v>1</v>
      </c>
      <c r="C210" s="31">
        <v>0</v>
      </c>
      <c r="D210" s="113">
        <v>1</v>
      </c>
      <c r="E210" s="114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1</v>
      </c>
      <c r="L210" s="31">
        <v>0</v>
      </c>
      <c r="M210" s="31">
        <v>0</v>
      </c>
      <c r="N210" s="31">
        <v>0</v>
      </c>
      <c r="O210" s="32">
        <v>0</v>
      </c>
    </row>
    <row r="211" spans="1:15" ht="15">
      <c r="A211" s="107" t="s">
        <v>461</v>
      </c>
      <c r="B211" s="31">
        <f t="shared" si="31"/>
        <v>1</v>
      </c>
      <c r="C211" s="31">
        <v>0</v>
      </c>
      <c r="D211" s="113">
        <v>1</v>
      </c>
      <c r="E211" s="114">
        <v>0</v>
      </c>
      <c r="F211" s="31">
        <v>1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2">
        <v>0</v>
      </c>
    </row>
    <row r="212" spans="1:15" ht="15">
      <c r="A212" s="126"/>
      <c r="B212" s="127"/>
      <c r="C212" s="127"/>
      <c r="D212" s="128"/>
      <c r="E212" s="129"/>
      <c r="F212" s="127"/>
      <c r="G212" s="127"/>
      <c r="H212" s="127"/>
      <c r="I212" s="127"/>
      <c r="J212" s="127"/>
      <c r="K212" s="127"/>
      <c r="L212" s="127"/>
      <c r="M212" s="130"/>
      <c r="N212" s="130"/>
      <c r="O212" s="131"/>
    </row>
    <row r="213" spans="1:3" ht="15">
      <c r="A213" s="107" t="s">
        <v>342</v>
      </c>
      <c r="C213" s="23"/>
    </row>
    <row r="214" spans="1:3" ht="15">
      <c r="A214" s="107"/>
      <c r="C214" s="23"/>
    </row>
    <row r="215" spans="1:3" ht="15">
      <c r="A215" s="132"/>
      <c r="C215" s="23"/>
    </row>
    <row r="216" spans="1:3" ht="15">
      <c r="A216" s="112"/>
      <c r="C216" s="23"/>
    </row>
    <row r="217" ht="15">
      <c r="A217" s="107"/>
    </row>
    <row r="218" ht="15">
      <c r="A218" s="107"/>
    </row>
    <row r="219" ht="15">
      <c r="A219" s="107"/>
    </row>
    <row r="220" ht="15">
      <c r="A220" s="107"/>
    </row>
    <row r="221" ht="15">
      <c r="A221" s="107"/>
    </row>
    <row r="222" ht="15">
      <c r="A222" s="107"/>
    </row>
    <row r="223" ht="15">
      <c r="A223" s="107"/>
    </row>
  </sheetData>
  <sheetProtection/>
  <mergeCells count="6">
    <mergeCell ref="A2:O2"/>
    <mergeCell ref="A3:O3"/>
    <mergeCell ref="A5:A7"/>
    <mergeCell ref="B5:B7"/>
    <mergeCell ref="C5:D5"/>
    <mergeCell ref="E5:O5"/>
  </mergeCells>
  <printOptions horizontalCentered="1" verticalCentered="1"/>
  <pageMargins left="0" right="0" top="0.1968503937007874" bottom="0.1968503937007874" header="0" footer="0"/>
  <pageSetup horizontalDpi="300" verticalDpi="300" orientation="portrait" scale="39"/>
  <rowBreaks count="2" manualBreakCount="2">
    <brk id="89" max="255" man="1"/>
    <brk id="18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workbookViewId="0" topLeftCell="A1">
      <selection activeCell="A3" sqref="A3:U7"/>
    </sheetView>
  </sheetViews>
  <sheetFormatPr defaultColWidth="11.57421875" defaultRowHeight="12.75"/>
  <cols>
    <col min="1" max="1" width="80.8515625" style="146" customWidth="1"/>
    <col min="2" max="2" width="14.421875" style="146" bestFit="1" customWidth="1"/>
    <col min="3" max="4" width="11.421875" style="146" customWidth="1"/>
    <col min="5" max="5" width="13.421875" style="146" customWidth="1"/>
    <col min="6" max="18" width="11.421875" style="146" customWidth="1"/>
    <col min="19" max="19" width="17.421875" style="146" customWidth="1"/>
    <col min="20" max="20" width="16.421875" style="146" customWidth="1"/>
    <col min="21" max="21" width="14.00390625" style="146" customWidth="1"/>
    <col min="22" max="16384" width="11.421875" style="146" customWidth="1"/>
  </cols>
  <sheetData>
    <row r="1" ht="15">
      <c r="A1" s="145" t="s">
        <v>31</v>
      </c>
    </row>
    <row r="3" spans="1:21" ht="15">
      <c r="A3" s="164" t="s">
        <v>470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:21" ht="15">
      <c r="A4" s="164" t="s">
        <v>104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</row>
    <row r="5" spans="1:21" ht="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1" ht="15">
      <c r="A6" s="166"/>
      <c r="B6" s="167"/>
      <c r="C6" s="168" t="s">
        <v>103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8" ht="79.5" customHeight="1">
      <c r="A7" s="169" t="s">
        <v>475</v>
      </c>
      <c r="B7" s="170" t="s">
        <v>563</v>
      </c>
      <c r="C7" s="171" t="s">
        <v>105</v>
      </c>
      <c r="D7" s="171" t="s">
        <v>171</v>
      </c>
      <c r="E7" s="171" t="s">
        <v>106</v>
      </c>
      <c r="F7" s="171" t="s">
        <v>107</v>
      </c>
      <c r="G7" s="171" t="s">
        <v>108</v>
      </c>
      <c r="H7" s="171" t="s">
        <v>109</v>
      </c>
      <c r="I7" s="171" t="s">
        <v>110</v>
      </c>
      <c r="J7" s="171" t="s">
        <v>111</v>
      </c>
      <c r="K7" s="171" t="s">
        <v>112</v>
      </c>
      <c r="L7" s="171" t="s">
        <v>113</v>
      </c>
      <c r="M7" s="171" t="s">
        <v>114</v>
      </c>
      <c r="N7" s="171" t="s">
        <v>115</v>
      </c>
      <c r="O7" s="171" t="s">
        <v>116</v>
      </c>
      <c r="P7" s="171" t="s">
        <v>117</v>
      </c>
      <c r="Q7" s="171" t="s">
        <v>118</v>
      </c>
      <c r="R7" s="171" t="s">
        <v>119</v>
      </c>
      <c r="S7" s="171" t="s">
        <v>120</v>
      </c>
      <c r="T7" s="171" t="s">
        <v>0</v>
      </c>
      <c r="U7" s="172" t="s">
        <v>1</v>
      </c>
      <c r="V7" s="147"/>
      <c r="W7" s="147"/>
      <c r="X7" s="147"/>
      <c r="Y7" s="147"/>
      <c r="Z7" s="147"/>
      <c r="AA7" s="147"/>
      <c r="AB7" s="147"/>
    </row>
    <row r="8" spans="1:21" ht="1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/>
    </row>
    <row r="9" spans="1:21" ht="15">
      <c r="A9" s="151" t="s">
        <v>563</v>
      </c>
      <c r="B9" s="152">
        <f aca="true" t="shared" si="0" ref="B9:U9">SUM(B11:B43)</f>
        <v>8085</v>
      </c>
      <c r="C9" s="152">
        <f t="shared" si="0"/>
        <v>125</v>
      </c>
      <c r="D9" s="152">
        <f t="shared" si="0"/>
        <v>633</v>
      </c>
      <c r="E9" s="152">
        <f t="shared" si="0"/>
        <v>347</v>
      </c>
      <c r="F9" s="152">
        <f t="shared" si="0"/>
        <v>242</v>
      </c>
      <c r="G9" s="152">
        <f t="shared" si="0"/>
        <v>149</v>
      </c>
      <c r="H9" s="152">
        <f t="shared" si="0"/>
        <v>1106</v>
      </c>
      <c r="I9" s="152">
        <f t="shared" si="0"/>
        <v>1330</v>
      </c>
      <c r="J9" s="152">
        <f t="shared" si="0"/>
        <v>642</v>
      </c>
      <c r="K9" s="152">
        <f t="shared" si="0"/>
        <v>382</v>
      </c>
      <c r="L9" s="152">
        <f t="shared" si="0"/>
        <v>168</v>
      </c>
      <c r="M9" s="152">
        <f t="shared" si="0"/>
        <v>110</v>
      </c>
      <c r="N9" s="152">
        <f t="shared" si="0"/>
        <v>56</v>
      </c>
      <c r="O9" s="152">
        <f t="shared" si="0"/>
        <v>59</v>
      </c>
      <c r="P9" s="152">
        <f t="shared" si="0"/>
        <v>21</v>
      </c>
      <c r="Q9" s="152">
        <f t="shared" si="0"/>
        <v>8</v>
      </c>
      <c r="R9" s="152">
        <f t="shared" si="0"/>
        <v>24</v>
      </c>
      <c r="S9" s="152">
        <f t="shared" si="0"/>
        <v>2542</v>
      </c>
      <c r="T9" s="152">
        <f t="shared" si="0"/>
        <v>30</v>
      </c>
      <c r="U9" s="153">
        <f t="shared" si="0"/>
        <v>111</v>
      </c>
    </row>
    <row r="10" spans="1:21" ht="15">
      <c r="A10" s="151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2"/>
      <c r="S10" s="152"/>
      <c r="T10" s="152"/>
      <c r="U10" s="153"/>
    </row>
    <row r="11" spans="1:21" ht="15">
      <c r="A11" s="147" t="s">
        <v>25</v>
      </c>
      <c r="B11" s="154">
        <f aca="true" t="shared" si="1" ref="B11:B43">SUM(C11:U11)</f>
        <v>203</v>
      </c>
      <c r="C11" s="155">
        <v>5</v>
      </c>
      <c r="D11" s="155">
        <v>35</v>
      </c>
      <c r="E11" s="155">
        <v>22</v>
      </c>
      <c r="F11" s="155">
        <v>9</v>
      </c>
      <c r="G11" s="155">
        <v>7</v>
      </c>
      <c r="H11" s="155">
        <v>40</v>
      </c>
      <c r="I11" s="155">
        <v>10</v>
      </c>
      <c r="J11" s="155">
        <v>8</v>
      </c>
      <c r="K11" s="155">
        <v>2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6">
        <v>0</v>
      </c>
      <c r="S11" s="156">
        <v>65</v>
      </c>
      <c r="T11" s="156">
        <v>0</v>
      </c>
      <c r="U11" s="157">
        <v>0</v>
      </c>
    </row>
    <row r="12" spans="1:21" ht="15">
      <c r="A12" s="147" t="s">
        <v>175</v>
      </c>
      <c r="B12" s="154">
        <f t="shared" si="1"/>
        <v>845</v>
      </c>
      <c r="C12" s="155">
        <v>1</v>
      </c>
      <c r="D12" s="155">
        <v>76</v>
      </c>
      <c r="E12" s="155">
        <v>41</v>
      </c>
      <c r="F12" s="155">
        <v>18</v>
      </c>
      <c r="G12" s="155">
        <v>30</v>
      </c>
      <c r="H12" s="155">
        <v>202</v>
      </c>
      <c r="I12" s="155">
        <v>67</v>
      </c>
      <c r="J12" s="155">
        <v>12</v>
      </c>
      <c r="K12" s="155">
        <v>2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6">
        <v>0</v>
      </c>
      <c r="S12" s="156">
        <v>393</v>
      </c>
      <c r="T12" s="156">
        <v>1</v>
      </c>
      <c r="U12" s="157">
        <v>2</v>
      </c>
    </row>
    <row r="13" spans="1:21" ht="15">
      <c r="A13" s="147" t="s">
        <v>18</v>
      </c>
      <c r="B13" s="154">
        <f t="shared" si="1"/>
        <v>208</v>
      </c>
      <c r="C13" s="155">
        <v>2</v>
      </c>
      <c r="D13" s="155">
        <v>23</v>
      </c>
      <c r="E13" s="155">
        <v>16</v>
      </c>
      <c r="F13" s="155">
        <v>3</v>
      </c>
      <c r="G13" s="155">
        <v>4</v>
      </c>
      <c r="H13" s="155">
        <v>32</v>
      </c>
      <c r="I13" s="155">
        <v>16</v>
      </c>
      <c r="J13" s="155">
        <v>2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6">
        <v>0</v>
      </c>
      <c r="S13" s="156">
        <v>94</v>
      </c>
      <c r="T13" s="156">
        <v>1</v>
      </c>
      <c r="U13" s="157">
        <v>15</v>
      </c>
    </row>
    <row r="14" spans="1:21" ht="15">
      <c r="A14" s="147" t="s">
        <v>19</v>
      </c>
      <c r="B14" s="154">
        <f t="shared" si="1"/>
        <v>32</v>
      </c>
      <c r="C14" s="155">
        <v>0</v>
      </c>
      <c r="D14" s="155">
        <v>2</v>
      </c>
      <c r="E14" s="155">
        <v>2</v>
      </c>
      <c r="F14" s="155">
        <v>3</v>
      </c>
      <c r="G14" s="155">
        <v>1</v>
      </c>
      <c r="H14" s="155">
        <v>4</v>
      </c>
      <c r="I14" s="155">
        <v>3</v>
      </c>
      <c r="J14" s="155">
        <v>1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6">
        <v>0</v>
      </c>
      <c r="S14" s="156">
        <v>16</v>
      </c>
      <c r="T14" s="156">
        <v>0</v>
      </c>
      <c r="U14" s="157">
        <v>0</v>
      </c>
    </row>
    <row r="15" spans="1:21" ht="15">
      <c r="A15" s="147" t="s">
        <v>20</v>
      </c>
      <c r="B15" s="154">
        <f t="shared" si="1"/>
        <v>200</v>
      </c>
      <c r="C15" s="155">
        <v>0</v>
      </c>
      <c r="D15" s="155">
        <v>46</v>
      </c>
      <c r="E15" s="155">
        <v>8</v>
      </c>
      <c r="F15" s="155">
        <v>5</v>
      </c>
      <c r="G15" s="155">
        <v>1</v>
      </c>
      <c r="H15" s="155">
        <v>42</v>
      </c>
      <c r="I15" s="155">
        <v>15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1</v>
      </c>
      <c r="R15" s="156">
        <v>0</v>
      </c>
      <c r="S15" s="156">
        <v>82</v>
      </c>
      <c r="T15" s="156">
        <v>0</v>
      </c>
      <c r="U15" s="157">
        <v>0</v>
      </c>
    </row>
    <row r="16" spans="1:21" ht="15">
      <c r="A16" s="147" t="s">
        <v>21</v>
      </c>
      <c r="B16" s="154">
        <f t="shared" si="1"/>
        <v>201</v>
      </c>
      <c r="C16" s="155">
        <v>0</v>
      </c>
      <c r="D16" s="155">
        <v>22</v>
      </c>
      <c r="E16" s="155">
        <v>8</v>
      </c>
      <c r="F16" s="155">
        <v>1</v>
      </c>
      <c r="G16" s="155">
        <v>5</v>
      </c>
      <c r="H16" s="155">
        <v>24</v>
      </c>
      <c r="I16" s="155">
        <v>9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6">
        <v>0</v>
      </c>
      <c r="S16" s="156">
        <v>131</v>
      </c>
      <c r="T16" s="156">
        <v>0</v>
      </c>
      <c r="U16" s="157">
        <v>1</v>
      </c>
    </row>
    <row r="17" spans="1:21" ht="15">
      <c r="A17" s="147" t="s">
        <v>22</v>
      </c>
      <c r="B17" s="154">
        <f t="shared" si="1"/>
        <v>117</v>
      </c>
      <c r="C17" s="155">
        <v>3</v>
      </c>
      <c r="D17" s="155">
        <v>20</v>
      </c>
      <c r="E17" s="155">
        <v>6</v>
      </c>
      <c r="F17" s="155">
        <v>2</v>
      </c>
      <c r="G17" s="155">
        <v>2</v>
      </c>
      <c r="H17" s="155">
        <v>13</v>
      </c>
      <c r="I17" s="155">
        <v>13</v>
      </c>
      <c r="J17" s="155">
        <v>3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6">
        <v>0</v>
      </c>
      <c r="S17" s="156">
        <v>48</v>
      </c>
      <c r="T17" s="156">
        <v>0</v>
      </c>
      <c r="U17" s="157">
        <v>7</v>
      </c>
    </row>
    <row r="18" spans="1:21" ht="15">
      <c r="A18" s="147" t="s">
        <v>23</v>
      </c>
      <c r="B18" s="154">
        <f t="shared" si="1"/>
        <v>98</v>
      </c>
      <c r="C18" s="155">
        <v>1</v>
      </c>
      <c r="D18" s="155">
        <v>15</v>
      </c>
      <c r="E18" s="155">
        <v>7</v>
      </c>
      <c r="F18" s="155">
        <v>2</v>
      </c>
      <c r="G18" s="155">
        <v>0</v>
      </c>
      <c r="H18" s="155">
        <v>12</v>
      </c>
      <c r="I18" s="155">
        <v>13</v>
      </c>
      <c r="J18" s="155">
        <v>6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6">
        <v>0</v>
      </c>
      <c r="S18" s="156">
        <v>34</v>
      </c>
      <c r="T18" s="156">
        <v>2</v>
      </c>
      <c r="U18" s="157">
        <v>6</v>
      </c>
    </row>
    <row r="19" spans="1:21" ht="15">
      <c r="A19" s="147" t="s">
        <v>24</v>
      </c>
      <c r="B19" s="154">
        <f t="shared" si="1"/>
        <v>41</v>
      </c>
      <c r="C19" s="155">
        <v>3</v>
      </c>
      <c r="D19" s="155">
        <v>3</v>
      </c>
      <c r="E19" s="155">
        <v>1</v>
      </c>
      <c r="F19" s="155">
        <v>0</v>
      </c>
      <c r="G19" s="155">
        <v>2</v>
      </c>
      <c r="H19" s="155">
        <v>5</v>
      </c>
      <c r="I19" s="155">
        <v>0</v>
      </c>
      <c r="J19" s="155">
        <v>0</v>
      </c>
      <c r="K19" s="155">
        <v>0</v>
      </c>
      <c r="L19" s="155">
        <v>0</v>
      </c>
      <c r="M19" s="155">
        <v>2</v>
      </c>
      <c r="N19" s="155">
        <v>0</v>
      </c>
      <c r="O19" s="155">
        <v>0</v>
      </c>
      <c r="P19" s="155">
        <v>0</v>
      </c>
      <c r="Q19" s="155">
        <v>0</v>
      </c>
      <c r="R19" s="156">
        <v>0</v>
      </c>
      <c r="S19" s="156">
        <v>24</v>
      </c>
      <c r="T19" s="156">
        <v>0</v>
      </c>
      <c r="U19" s="157">
        <v>1</v>
      </c>
    </row>
    <row r="20" spans="1:21" ht="15">
      <c r="A20" s="147" t="s">
        <v>176</v>
      </c>
      <c r="B20" s="154">
        <f t="shared" si="1"/>
        <v>605</v>
      </c>
      <c r="C20" s="155">
        <v>11</v>
      </c>
      <c r="D20" s="155">
        <v>16</v>
      </c>
      <c r="E20" s="155">
        <v>25</v>
      </c>
      <c r="F20" s="155">
        <v>16</v>
      </c>
      <c r="G20" s="155">
        <v>10</v>
      </c>
      <c r="H20" s="155">
        <v>89</v>
      </c>
      <c r="I20" s="155">
        <v>137</v>
      </c>
      <c r="J20" s="155">
        <v>59</v>
      </c>
      <c r="K20" s="155">
        <v>34</v>
      </c>
      <c r="L20" s="155">
        <v>21</v>
      </c>
      <c r="M20" s="155">
        <v>10</v>
      </c>
      <c r="N20" s="155">
        <v>5</v>
      </c>
      <c r="O20" s="155">
        <v>2</v>
      </c>
      <c r="P20" s="155">
        <v>2</v>
      </c>
      <c r="Q20" s="155">
        <v>0</v>
      </c>
      <c r="R20" s="156">
        <v>1</v>
      </c>
      <c r="S20" s="156">
        <v>164</v>
      </c>
      <c r="T20" s="156">
        <v>0</v>
      </c>
      <c r="U20" s="157">
        <v>3</v>
      </c>
    </row>
    <row r="21" spans="1:21" ht="15">
      <c r="A21" s="147" t="s">
        <v>177</v>
      </c>
      <c r="B21" s="154">
        <f t="shared" si="1"/>
        <v>569</v>
      </c>
      <c r="C21" s="155">
        <v>13</v>
      </c>
      <c r="D21" s="155">
        <v>13</v>
      </c>
      <c r="E21" s="155">
        <v>14</v>
      </c>
      <c r="F21" s="155">
        <v>10</v>
      </c>
      <c r="G21" s="155">
        <v>7</v>
      </c>
      <c r="H21" s="155">
        <v>73</v>
      </c>
      <c r="I21" s="155">
        <v>103</v>
      </c>
      <c r="J21" s="155">
        <v>43</v>
      </c>
      <c r="K21" s="155">
        <v>32</v>
      </c>
      <c r="L21" s="155">
        <v>12</v>
      </c>
      <c r="M21" s="155">
        <v>9</v>
      </c>
      <c r="N21" s="155">
        <v>16</v>
      </c>
      <c r="O21" s="155">
        <v>1</v>
      </c>
      <c r="P21" s="155">
        <v>2</v>
      </c>
      <c r="Q21" s="155">
        <v>0</v>
      </c>
      <c r="R21" s="156">
        <v>1</v>
      </c>
      <c r="S21" s="156">
        <v>215</v>
      </c>
      <c r="T21" s="156">
        <v>1</v>
      </c>
      <c r="U21" s="157">
        <v>4</v>
      </c>
    </row>
    <row r="22" spans="1:21" ht="15">
      <c r="A22" s="147" t="s">
        <v>517</v>
      </c>
      <c r="B22" s="154">
        <f t="shared" si="1"/>
        <v>332</v>
      </c>
      <c r="C22" s="155">
        <v>8</v>
      </c>
      <c r="D22" s="155">
        <v>9</v>
      </c>
      <c r="E22" s="155">
        <v>11</v>
      </c>
      <c r="F22" s="155">
        <v>12</v>
      </c>
      <c r="G22" s="155">
        <v>9</v>
      </c>
      <c r="H22" s="155">
        <v>46</v>
      </c>
      <c r="I22" s="155">
        <v>56</v>
      </c>
      <c r="J22" s="155">
        <v>25</v>
      </c>
      <c r="K22" s="155">
        <v>18</v>
      </c>
      <c r="L22" s="155">
        <v>12</v>
      </c>
      <c r="M22" s="155">
        <v>4</v>
      </c>
      <c r="N22" s="155">
        <v>1</v>
      </c>
      <c r="O22" s="155">
        <v>2</v>
      </c>
      <c r="P22" s="155">
        <v>2</v>
      </c>
      <c r="Q22" s="155">
        <v>3</v>
      </c>
      <c r="R22" s="156">
        <v>2</v>
      </c>
      <c r="S22" s="156">
        <v>101</v>
      </c>
      <c r="T22" s="156">
        <v>6</v>
      </c>
      <c r="U22" s="157">
        <v>5</v>
      </c>
    </row>
    <row r="23" spans="1:21" ht="15">
      <c r="A23" s="147" t="s">
        <v>178</v>
      </c>
      <c r="B23" s="154">
        <f t="shared" si="1"/>
        <v>311</v>
      </c>
      <c r="C23" s="155">
        <v>1</v>
      </c>
      <c r="D23" s="155">
        <v>9</v>
      </c>
      <c r="E23" s="155">
        <v>4</v>
      </c>
      <c r="F23" s="155">
        <v>5</v>
      </c>
      <c r="G23" s="155">
        <v>3</v>
      </c>
      <c r="H23" s="155">
        <v>36</v>
      </c>
      <c r="I23" s="155">
        <v>39</v>
      </c>
      <c r="J23" s="155">
        <v>28</v>
      </c>
      <c r="K23" s="155">
        <v>25</v>
      </c>
      <c r="L23" s="155">
        <v>12</v>
      </c>
      <c r="M23" s="155">
        <v>8</v>
      </c>
      <c r="N23" s="155">
        <v>7</v>
      </c>
      <c r="O23" s="155">
        <v>1</v>
      </c>
      <c r="P23" s="155">
        <v>1</v>
      </c>
      <c r="Q23" s="155">
        <v>1</v>
      </c>
      <c r="R23" s="156">
        <v>1</v>
      </c>
      <c r="S23" s="156">
        <v>129</v>
      </c>
      <c r="T23" s="156">
        <v>1</v>
      </c>
      <c r="U23" s="157">
        <v>0</v>
      </c>
    </row>
    <row r="24" spans="1:21" ht="15">
      <c r="A24" s="147" t="s">
        <v>179</v>
      </c>
      <c r="B24" s="154">
        <f t="shared" si="1"/>
        <v>340</v>
      </c>
      <c r="C24" s="155">
        <v>1</v>
      </c>
      <c r="D24" s="155">
        <v>8</v>
      </c>
      <c r="E24" s="155">
        <v>11</v>
      </c>
      <c r="F24" s="155">
        <v>6</v>
      </c>
      <c r="G24" s="155">
        <v>3</v>
      </c>
      <c r="H24" s="155">
        <v>49</v>
      </c>
      <c r="I24" s="155">
        <v>34</v>
      </c>
      <c r="J24" s="155">
        <v>29</v>
      </c>
      <c r="K24" s="155">
        <v>25</v>
      </c>
      <c r="L24" s="155">
        <v>4</v>
      </c>
      <c r="M24" s="155">
        <v>6</v>
      </c>
      <c r="N24" s="155">
        <v>1</v>
      </c>
      <c r="O24" s="155">
        <v>0</v>
      </c>
      <c r="P24" s="155">
        <v>2</v>
      </c>
      <c r="Q24" s="155">
        <v>0</v>
      </c>
      <c r="R24" s="156">
        <v>0</v>
      </c>
      <c r="S24" s="156">
        <v>159</v>
      </c>
      <c r="T24" s="156">
        <v>0</v>
      </c>
      <c r="U24" s="157">
        <v>2</v>
      </c>
    </row>
    <row r="25" spans="1:21" ht="15">
      <c r="A25" s="147" t="s">
        <v>180</v>
      </c>
      <c r="B25" s="154">
        <f t="shared" si="1"/>
        <v>408</v>
      </c>
      <c r="C25" s="155">
        <v>6</v>
      </c>
      <c r="D25" s="155">
        <v>29</v>
      </c>
      <c r="E25" s="155">
        <v>24</v>
      </c>
      <c r="F25" s="155">
        <v>17</v>
      </c>
      <c r="G25" s="155">
        <v>7</v>
      </c>
      <c r="H25" s="155">
        <v>37</v>
      </c>
      <c r="I25" s="155">
        <v>126</v>
      </c>
      <c r="J25" s="155">
        <v>49</v>
      </c>
      <c r="K25" s="155">
        <v>14</v>
      </c>
      <c r="L25" s="155">
        <v>6</v>
      </c>
      <c r="M25" s="155">
        <v>7</v>
      </c>
      <c r="N25" s="155">
        <v>2</v>
      </c>
      <c r="O25" s="155">
        <v>5</v>
      </c>
      <c r="P25" s="155">
        <v>1</v>
      </c>
      <c r="Q25" s="155">
        <v>0</v>
      </c>
      <c r="R25" s="156">
        <v>3</v>
      </c>
      <c r="S25" s="156">
        <v>66</v>
      </c>
      <c r="T25" s="156">
        <v>1</v>
      </c>
      <c r="U25" s="157">
        <v>8</v>
      </c>
    </row>
    <row r="26" spans="1:21" ht="15">
      <c r="A26" s="147" t="s">
        <v>512</v>
      </c>
      <c r="B26" s="154">
        <f t="shared" si="1"/>
        <v>275</v>
      </c>
      <c r="C26" s="155">
        <v>12</v>
      </c>
      <c r="D26" s="155">
        <v>5</v>
      </c>
      <c r="E26" s="155">
        <v>11</v>
      </c>
      <c r="F26" s="155">
        <v>11</v>
      </c>
      <c r="G26" s="155">
        <v>4</v>
      </c>
      <c r="H26" s="155">
        <v>56</v>
      </c>
      <c r="I26" s="155">
        <v>59</v>
      </c>
      <c r="J26" s="155">
        <v>26</v>
      </c>
      <c r="K26" s="155">
        <v>10</v>
      </c>
      <c r="L26" s="155">
        <v>4</v>
      </c>
      <c r="M26" s="155">
        <v>6</v>
      </c>
      <c r="N26" s="155">
        <v>2</v>
      </c>
      <c r="O26" s="155">
        <v>3</v>
      </c>
      <c r="P26" s="155">
        <v>1</v>
      </c>
      <c r="Q26" s="155">
        <v>0</v>
      </c>
      <c r="R26" s="156">
        <v>3</v>
      </c>
      <c r="S26" s="156">
        <v>54</v>
      </c>
      <c r="T26" s="156">
        <v>5</v>
      </c>
      <c r="U26" s="157">
        <v>3</v>
      </c>
    </row>
    <row r="27" spans="1:21" ht="15">
      <c r="A27" s="147" t="s">
        <v>181</v>
      </c>
      <c r="B27" s="154">
        <f t="shared" si="1"/>
        <v>276</v>
      </c>
      <c r="C27" s="155">
        <v>2</v>
      </c>
      <c r="D27" s="155">
        <v>6</v>
      </c>
      <c r="E27" s="155">
        <v>8</v>
      </c>
      <c r="F27" s="155">
        <v>4</v>
      </c>
      <c r="G27" s="155">
        <v>0</v>
      </c>
      <c r="H27" s="155">
        <v>33</v>
      </c>
      <c r="I27" s="155">
        <v>64</v>
      </c>
      <c r="J27" s="155">
        <v>29</v>
      </c>
      <c r="K27" s="155">
        <v>19</v>
      </c>
      <c r="L27" s="155">
        <v>7</v>
      </c>
      <c r="M27" s="155">
        <v>1</v>
      </c>
      <c r="N27" s="155">
        <v>0</v>
      </c>
      <c r="O27" s="155">
        <v>1</v>
      </c>
      <c r="P27" s="155">
        <v>1</v>
      </c>
      <c r="Q27" s="155">
        <v>0</v>
      </c>
      <c r="R27" s="156">
        <v>0</v>
      </c>
      <c r="S27" s="156">
        <v>98</v>
      </c>
      <c r="T27" s="156">
        <v>2</v>
      </c>
      <c r="U27" s="157">
        <v>1</v>
      </c>
    </row>
    <row r="28" spans="1:21" ht="15">
      <c r="A28" s="147" t="s">
        <v>478</v>
      </c>
      <c r="B28" s="154">
        <f t="shared" si="1"/>
        <v>357</v>
      </c>
      <c r="C28" s="155">
        <v>4</v>
      </c>
      <c r="D28" s="155">
        <v>13</v>
      </c>
      <c r="E28" s="155">
        <v>12</v>
      </c>
      <c r="F28" s="155">
        <v>15</v>
      </c>
      <c r="G28" s="155">
        <v>3</v>
      </c>
      <c r="H28" s="155">
        <v>30</v>
      </c>
      <c r="I28" s="155">
        <v>95</v>
      </c>
      <c r="J28" s="155">
        <v>25</v>
      </c>
      <c r="K28" s="155">
        <v>23</v>
      </c>
      <c r="L28" s="155">
        <v>15</v>
      </c>
      <c r="M28" s="155">
        <v>2</v>
      </c>
      <c r="N28" s="155">
        <v>5</v>
      </c>
      <c r="O28" s="155">
        <v>1</v>
      </c>
      <c r="P28" s="155">
        <v>3</v>
      </c>
      <c r="Q28" s="155">
        <v>0</v>
      </c>
      <c r="R28" s="156">
        <v>1</v>
      </c>
      <c r="S28" s="156">
        <v>106</v>
      </c>
      <c r="T28" s="156">
        <v>2</v>
      </c>
      <c r="U28" s="157">
        <v>2</v>
      </c>
    </row>
    <row r="29" spans="1:21" ht="15">
      <c r="A29" s="147" t="s">
        <v>502</v>
      </c>
      <c r="B29" s="154">
        <f t="shared" si="1"/>
        <v>49</v>
      </c>
      <c r="C29" s="155">
        <v>0</v>
      </c>
      <c r="D29" s="155">
        <v>2</v>
      </c>
      <c r="E29" s="155">
        <v>2</v>
      </c>
      <c r="F29" s="155">
        <v>4</v>
      </c>
      <c r="G29" s="155">
        <v>1</v>
      </c>
      <c r="H29" s="155">
        <v>1</v>
      </c>
      <c r="I29" s="155">
        <v>13</v>
      </c>
      <c r="J29" s="155">
        <v>4</v>
      </c>
      <c r="K29" s="155">
        <v>2</v>
      </c>
      <c r="L29" s="155">
        <v>1</v>
      </c>
      <c r="M29" s="155">
        <v>0</v>
      </c>
      <c r="N29" s="155">
        <v>0</v>
      </c>
      <c r="O29" s="155">
        <v>1</v>
      </c>
      <c r="P29" s="155">
        <v>0</v>
      </c>
      <c r="Q29" s="155">
        <v>0</v>
      </c>
      <c r="R29" s="156">
        <v>0</v>
      </c>
      <c r="S29" s="156">
        <v>18</v>
      </c>
      <c r="T29" s="156">
        <v>0</v>
      </c>
      <c r="U29" s="157">
        <v>0</v>
      </c>
    </row>
    <row r="30" spans="1:21" ht="15">
      <c r="A30" s="147" t="s">
        <v>504</v>
      </c>
      <c r="B30" s="154">
        <f t="shared" si="1"/>
        <v>266</v>
      </c>
      <c r="C30" s="155">
        <v>12</v>
      </c>
      <c r="D30" s="155">
        <v>5</v>
      </c>
      <c r="E30" s="155">
        <v>3</v>
      </c>
      <c r="F30" s="155">
        <v>5</v>
      </c>
      <c r="G30" s="155">
        <v>3</v>
      </c>
      <c r="H30" s="155">
        <v>45</v>
      </c>
      <c r="I30" s="155">
        <v>48</v>
      </c>
      <c r="J30" s="155">
        <v>20</v>
      </c>
      <c r="K30" s="155">
        <v>20</v>
      </c>
      <c r="L30" s="155">
        <v>4</v>
      </c>
      <c r="M30" s="155">
        <v>1</v>
      </c>
      <c r="N30" s="155">
        <v>2</v>
      </c>
      <c r="O30" s="155">
        <v>4</v>
      </c>
      <c r="P30" s="155">
        <v>1</v>
      </c>
      <c r="Q30" s="155">
        <v>2</v>
      </c>
      <c r="R30" s="156">
        <v>1</v>
      </c>
      <c r="S30" s="156">
        <v>86</v>
      </c>
      <c r="T30" s="156">
        <v>0</v>
      </c>
      <c r="U30" s="157">
        <v>4</v>
      </c>
    </row>
    <row r="31" spans="1:21" ht="15">
      <c r="A31" s="147" t="s">
        <v>505</v>
      </c>
      <c r="B31" s="154">
        <f t="shared" si="1"/>
        <v>61</v>
      </c>
      <c r="C31" s="155">
        <v>6</v>
      </c>
      <c r="D31" s="155">
        <v>1</v>
      </c>
      <c r="E31" s="155">
        <v>3</v>
      </c>
      <c r="F31" s="155">
        <v>2</v>
      </c>
      <c r="G31" s="155">
        <v>0</v>
      </c>
      <c r="H31" s="155">
        <v>9</v>
      </c>
      <c r="I31" s="155">
        <v>6</v>
      </c>
      <c r="J31" s="155">
        <v>5</v>
      </c>
      <c r="K31" s="155">
        <v>4</v>
      </c>
      <c r="L31" s="155">
        <v>1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6">
        <v>1</v>
      </c>
      <c r="S31" s="156">
        <v>22</v>
      </c>
      <c r="T31" s="156">
        <v>0</v>
      </c>
      <c r="U31" s="157">
        <v>1</v>
      </c>
    </row>
    <row r="32" spans="1:21" ht="15">
      <c r="A32" s="147" t="s">
        <v>182</v>
      </c>
      <c r="B32" s="154">
        <f t="shared" si="1"/>
        <v>449</v>
      </c>
      <c r="C32" s="155">
        <v>12</v>
      </c>
      <c r="D32" s="155">
        <v>47</v>
      </c>
      <c r="E32" s="155">
        <v>17</v>
      </c>
      <c r="F32" s="155">
        <v>23</v>
      </c>
      <c r="G32" s="155">
        <v>5</v>
      </c>
      <c r="H32" s="155">
        <v>24</v>
      </c>
      <c r="I32" s="155">
        <v>75</v>
      </c>
      <c r="J32" s="155">
        <v>52</v>
      </c>
      <c r="K32" s="155">
        <v>23</v>
      </c>
      <c r="L32" s="155">
        <v>3</v>
      </c>
      <c r="M32" s="155">
        <v>4</v>
      </c>
      <c r="N32" s="155">
        <v>2</v>
      </c>
      <c r="O32" s="155">
        <v>2</v>
      </c>
      <c r="P32" s="155">
        <v>0</v>
      </c>
      <c r="Q32" s="155">
        <v>1</v>
      </c>
      <c r="R32" s="156">
        <v>1</v>
      </c>
      <c r="S32" s="156">
        <v>138</v>
      </c>
      <c r="T32" s="156">
        <v>3</v>
      </c>
      <c r="U32" s="157">
        <v>17</v>
      </c>
    </row>
    <row r="33" spans="1:21" ht="15">
      <c r="A33" s="147" t="s">
        <v>544</v>
      </c>
      <c r="B33" s="154">
        <f t="shared" si="1"/>
        <v>56</v>
      </c>
      <c r="C33" s="155">
        <v>2</v>
      </c>
      <c r="D33" s="155">
        <v>6</v>
      </c>
      <c r="E33" s="155">
        <v>9</v>
      </c>
      <c r="F33" s="155">
        <v>4</v>
      </c>
      <c r="G33" s="155">
        <v>1</v>
      </c>
      <c r="H33" s="155">
        <v>9</v>
      </c>
      <c r="I33" s="155">
        <v>11</v>
      </c>
      <c r="J33" s="155">
        <v>1</v>
      </c>
      <c r="K33" s="155">
        <v>0</v>
      </c>
      <c r="L33" s="155">
        <v>0</v>
      </c>
      <c r="M33" s="155">
        <v>1</v>
      </c>
      <c r="N33" s="155">
        <v>0</v>
      </c>
      <c r="O33" s="155">
        <v>0</v>
      </c>
      <c r="P33" s="155">
        <v>0</v>
      </c>
      <c r="Q33" s="155">
        <v>0</v>
      </c>
      <c r="R33" s="156">
        <v>0</v>
      </c>
      <c r="S33" s="156">
        <v>11</v>
      </c>
      <c r="T33" s="156">
        <v>0</v>
      </c>
      <c r="U33" s="157">
        <v>1</v>
      </c>
    </row>
    <row r="34" spans="1:21" ht="15">
      <c r="A34" s="147" t="s">
        <v>495</v>
      </c>
      <c r="B34" s="154">
        <f t="shared" si="1"/>
        <v>98</v>
      </c>
      <c r="C34" s="155">
        <v>0</v>
      </c>
      <c r="D34" s="155">
        <v>16</v>
      </c>
      <c r="E34" s="155">
        <v>8</v>
      </c>
      <c r="F34" s="155">
        <v>7</v>
      </c>
      <c r="G34" s="155">
        <v>5</v>
      </c>
      <c r="H34" s="155">
        <v>16</v>
      </c>
      <c r="I34" s="155">
        <v>4</v>
      </c>
      <c r="J34" s="155">
        <v>29</v>
      </c>
      <c r="K34" s="155">
        <v>4</v>
      </c>
      <c r="L34" s="155">
        <v>3</v>
      </c>
      <c r="M34" s="155">
        <v>2</v>
      </c>
      <c r="N34" s="155">
        <v>2</v>
      </c>
      <c r="O34" s="155">
        <v>1</v>
      </c>
      <c r="P34" s="155">
        <v>0</v>
      </c>
      <c r="Q34" s="155">
        <v>0</v>
      </c>
      <c r="R34" s="156">
        <v>0</v>
      </c>
      <c r="S34" s="156">
        <v>0</v>
      </c>
      <c r="T34" s="156">
        <v>0</v>
      </c>
      <c r="U34" s="157">
        <v>1</v>
      </c>
    </row>
    <row r="35" spans="1:21" ht="15">
      <c r="A35" s="147" t="s">
        <v>501</v>
      </c>
      <c r="B35" s="154">
        <f t="shared" si="1"/>
        <v>204</v>
      </c>
      <c r="C35" s="155">
        <v>0</v>
      </c>
      <c r="D35" s="155">
        <v>46</v>
      </c>
      <c r="E35" s="155">
        <v>15</v>
      </c>
      <c r="F35" s="155">
        <v>10</v>
      </c>
      <c r="G35" s="155">
        <v>11</v>
      </c>
      <c r="H35" s="155">
        <v>21</v>
      </c>
      <c r="I35" s="155">
        <v>39</v>
      </c>
      <c r="J35" s="155">
        <v>21</v>
      </c>
      <c r="K35" s="155">
        <v>6</v>
      </c>
      <c r="L35" s="155">
        <v>2</v>
      </c>
      <c r="M35" s="155">
        <v>1</v>
      </c>
      <c r="N35" s="155">
        <v>0</v>
      </c>
      <c r="O35" s="155">
        <v>0</v>
      </c>
      <c r="P35" s="155">
        <v>1</v>
      </c>
      <c r="Q35" s="155">
        <v>0</v>
      </c>
      <c r="R35" s="156">
        <v>1</v>
      </c>
      <c r="S35" s="156">
        <v>18</v>
      </c>
      <c r="T35" s="156">
        <v>0</v>
      </c>
      <c r="U35" s="157">
        <v>12</v>
      </c>
    </row>
    <row r="36" spans="1:21" ht="15">
      <c r="A36" s="147" t="s">
        <v>506</v>
      </c>
      <c r="B36" s="154">
        <f t="shared" si="1"/>
        <v>256</v>
      </c>
      <c r="C36" s="155">
        <v>2</v>
      </c>
      <c r="D36" s="155">
        <v>14</v>
      </c>
      <c r="E36" s="155">
        <v>6</v>
      </c>
      <c r="F36" s="155">
        <v>4</v>
      </c>
      <c r="G36" s="155">
        <v>3</v>
      </c>
      <c r="H36" s="155">
        <v>31</v>
      </c>
      <c r="I36" s="155">
        <v>54</v>
      </c>
      <c r="J36" s="155">
        <v>25</v>
      </c>
      <c r="K36" s="155">
        <v>36</v>
      </c>
      <c r="L36" s="155">
        <v>12</v>
      </c>
      <c r="M36" s="155">
        <v>16</v>
      </c>
      <c r="N36" s="155">
        <v>1</v>
      </c>
      <c r="O36" s="155">
        <v>2</v>
      </c>
      <c r="P36" s="155">
        <v>0</v>
      </c>
      <c r="Q36" s="155">
        <v>0</v>
      </c>
      <c r="R36" s="156">
        <v>1</v>
      </c>
      <c r="S36" s="156">
        <v>48</v>
      </c>
      <c r="T36" s="156">
        <v>0</v>
      </c>
      <c r="U36" s="157">
        <v>1</v>
      </c>
    </row>
    <row r="37" spans="1:21" ht="15">
      <c r="A37" s="147" t="s">
        <v>519</v>
      </c>
      <c r="B37" s="154">
        <f t="shared" si="1"/>
        <v>70</v>
      </c>
      <c r="C37" s="155">
        <v>0</v>
      </c>
      <c r="D37" s="155">
        <v>11</v>
      </c>
      <c r="E37" s="155">
        <v>0</v>
      </c>
      <c r="F37" s="155">
        <v>1</v>
      </c>
      <c r="G37" s="155">
        <v>2</v>
      </c>
      <c r="H37" s="155">
        <v>13</v>
      </c>
      <c r="I37" s="155">
        <v>15</v>
      </c>
      <c r="J37" s="155">
        <v>12</v>
      </c>
      <c r="K37" s="155">
        <v>6</v>
      </c>
      <c r="L37" s="155">
        <v>5</v>
      </c>
      <c r="M37" s="155">
        <v>0</v>
      </c>
      <c r="N37" s="155">
        <v>0</v>
      </c>
      <c r="O37" s="155">
        <v>1</v>
      </c>
      <c r="P37" s="155">
        <v>0</v>
      </c>
      <c r="Q37" s="155">
        <v>0</v>
      </c>
      <c r="R37" s="156">
        <v>0</v>
      </c>
      <c r="S37" s="156">
        <v>4</v>
      </c>
      <c r="T37" s="156">
        <v>0</v>
      </c>
      <c r="U37" s="157">
        <v>0</v>
      </c>
    </row>
    <row r="38" spans="1:21" ht="15">
      <c r="A38" s="147" t="s">
        <v>509</v>
      </c>
      <c r="B38" s="154">
        <f t="shared" si="1"/>
        <v>88</v>
      </c>
      <c r="C38" s="155">
        <v>1</v>
      </c>
      <c r="D38" s="155">
        <v>3</v>
      </c>
      <c r="E38" s="155">
        <v>7</v>
      </c>
      <c r="F38" s="155">
        <v>0</v>
      </c>
      <c r="G38" s="155">
        <v>0</v>
      </c>
      <c r="H38" s="155">
        <v>7</v>
      </c>
      <c r="I38" s="155">
        <v>25</v>
      </c>
      <c r="J38" s="155">
        <v>4</v>
      </c>
      <c r="K38" s="155">
        <v>5</v>
      </c>
      <c r="L38" s="155">
        <v>2</v>
      </c>
      <c r="M38" s="155">
        <v>2</v>
      </c>
      <c r="N38" s="155">
        <v>2</v>
      </c>
      <c r="O38" s="155">
        <v>7</v>
      </c>
      <c r="P38" s="155">
        <v>0</v>
      </c>
      <c r="Q38" s="155">
        <v>0</v>
      </c>
      <c r="R38" s="156">
        <v>0</v>
      </c>
      <c r="S38" s="156">
        <v>21</v>
      </c>
      <c r="T38" s="156">
        <v>0</v>
      </c>
      <c r="U38" s="157">
        <v>2</v>
      </c>
    </row>
    <row r="39" spans="1:21" ht="15">
      <c r="A39" s="147" t="s">
        <v>510</v>
      </c>
      <c r="B39" s="154">
        <f t="shared" si="1"/>
        <v>104</v>
      </c>
      <c r="C39" s="155">
        <v>2</v>
      </c>
      <c r="D39" s="155">
        <v>12</v>
      </c>
      <c r="E39" s="155">
        <v>7</v>
      </c>
      <c r="F39" s="155">
        <v>4</v>
      </c>
      <c r="G39" s="155">
        <v>1</v>
      </c>
      <c r="H39" s="155">
        <v>7</v>
      </c>
      <c r="I39" s="155">
        <v>7</v>
      </c>
      <c r="J39" s="155">
        <v>9</v>
      </c>
      <c r="K39" s="155">
        <v>7</v>
      </c>
      <c r="L39" s="155">
        <v>5</v>
      </c>
      <c r="M39" s="155">
        <v>1</v>
      </c>
      <c r="N39" s="155">
        <v>0</v>
      </c>
      <c r="O39" s="155">
        <v>0</v>
      </c>
      <c r="P39" s="155">
        <v>0</v>
      </c>
      <c r="Q39" s="155">
        <v>0</v>
      </c>
      <c r="R39" s="156">
        <v>0</v>
      </c>
      <c r="S39" s="156">
        <v>38</v>
      </c>
      <c r="T39" s="156">
        <v>1</v>
      </c>
      <c r="U39" s="157">
        <v>3</v>
      </c>
    </row>
    <row r="40" spans="1:21" ht="15">
      <c r="A40" s="147" t="s">
        <v>491</v>
      </c>
      <c r="B40" s="154">
        <f t="shared" si="1"/>
        <v>262</v>
      </c>
      <c r="C40" s="155">
        <v>6</v>
      </c>
      <c r="D40" s="155">
        <v>88</v>
      </c>
      <c r="E40" s="155">
        <v>30</v>
      </c>
      <c r="F40" s="155">
        <v>26</v>
      </c>
      <c r="G40" s="155">
        <v>12</v>
      </c>
      <c r="H40" s="155">
        <v>29</v>
      </c>
      <c r="I40" s="155">
        <v>35</v>
      </c>
      <c r="J40" s="155">
        <v>13</v>
      </c>
      <c r="K40" s="155">
        <v>10</v>
      </c>
      <c r="L40" s="155">
        <v>2</v>
      </c>
      <c r="M40" s="155">
        <v>4</v>
      </c>
      <c r="N40" s="155">
        <v>0</v>
      </c>
      <c r="O40" s="155">
        <v>1</v>
      </c>
      <c r="P40" s="155">
        <v>0</v>
      </c>
      <c r="Q40" s="155">
        <v>0</v>
      </c>
      <c r="R40" s="156">
        <v>0</v>
      </c>
      <c r="S40" s="156">
        <v>4</v>
      </c>
      <c r="T40" s="156">
        <v>0</v>
      </c>
      <c r="U40" s="157">
        <v>2</v>
      </c>
    </row>
    <row r="41" spans="1:21" ht="15">
      <c r="A41" s="147" t="s">
        <v>183</v>
      </c>
      <c r="B41" s="154">
        <f t="shared" si="1"/>
        <v>415</v>
      </c>
      <c r="C41" s="155">
        <v>2</v>
      </c>
      <c r="D41" s="155">
        <v>19</v>
      </c>
      <c r="E41" s="155">
        <v>3</v>
      </c>
      <c r="F41" s="155">
        <v>9</v>
      </c>
      <c r="G41" s="155">
        <v>4</v>
      </c>
      <c r="H41" s="155">
        <v>40</v>
      </c>
      <c r="I41" s="155">
        <v>85</v>
      </c>
      <c r="J41" s="155">
        <v>72</v>
      </c>
      <c r="K41" s="155">
        <v>39</v>
      </c>
      <c r="L41" s="155">
        <v>21</v>
      </c>
      <c r="M41" s="155">
        <v>10</v>
      </c>
      <c r="N41" s="155">
        <v>8</v>
      </c>
      <c r="O41" s="155">
        <v>20</v>
      </c>
      <c r="P41" s="155">
        <v>1</v>
      </c>
      <c r="Q41" s="155">
        <v>0</v>
      </c>
      <c r="R41" s="156">
        <v>4</v>
      </c>
      <c r="S41" s="156">
        <v>72</v>
      </c>
      <c r="T41" s="156">
        <v>3</v>
      </c>
      <c r="U41" s="158">
        <v>3</v>
      </c>
    </row>
    <row r="42" spans="1:21" ht="15">
      <c r="A42" s="147" t="s">
        <v>184</v>
      </c>
      <c r="B42" s="154">
        <f t="shared" si="1"/>
        <v>272</v>
      </c>
      <c r="C42" s="155">
        <v>5</v>
      </c>
      <c r="D42" s="155">
        <v>9</v>
      </c>
      <c r="E42" s="155">
        <v>6</v>
      </c>
      <c r="F42" s="155">
        <v>4</v>
      </c>
      <c r="G42" s="155">
        <v>3</v>
      </c>
      <c r="H42" s="155">
        <v>31</v>
      </c>
      <c r="I42" s="155">
        <v>54</v>
      </c>
      <c r="J42" s="155">
        <v>30</v>
      </c>
      <c r="K42" s="155">
        <v>16</v>
      </c>
      <c r="L42" s="155">
        <v>14</v>
      </c>
      <c r="M42" s="155">
        <v>13</v>
      </c>
      <c r="N42" s="155">
        <v>0</v>
      </c>
      <c r="O42" s="155">
        <v>4</v>
      </c>
      <c r="P42" s="155">
        <v>3</v>
      </c>
      <c r="Q42" s="155">
        <v>0</v>
      </c>
      <c r="R42" s="156">
        <v>3</v>
      </c>
      <c r="S42" s="156">
        <v>74</v>
      </c>
      <c r="T42" s="156">
        <v>1</v>
      </c>
      <c r="U42" s="157">
        <v>2</v>
      </c>
    </row>
    <row r="43" spans="1:21" ht="15">
      <c r="A43" s="147" t="s">
        <v>518</v>
      </c>
      <c r="B43" s="154">
        <f t="shared" si="1"/>
        <v>17</v>
      </c>
      <c r="C43" s="155">
        <v>2</v>
      </c>
      <c r="D43" s="155">
        <v>4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6">
        <v>0</v>
      </c>
      <c r="S43" s="156">
        <v>9</v>
      </c>
      <c r="T43" s="156">
        <v>0</v>
      </c>
      <c r="U43" s="157">
        <v>2</v>
      </c>
    </row>
    <row r="44" spans="1:21" ht="15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1"/>
      <c r="S44" s="161"/>
      <c r="T44" s="161"/>
      <c r="U44" s="162"/>
    </row>
    <row r="45" spans="1:18" ht="15">
      <c r="A45" s="163" t="s">
        <v>342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</row>
  </sheetData>
  <mergeCells count="3">
    <mergeCell ref="A3:U3"/>
    <mergeCell ref="A4:U4"/>
    <mergeCell ref="C6:U6"/>
  </mergeCell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75" zoomScalePageLayoutView="0" workbookViewId="0" topLeftCell="A1">
      <selection activeCell="J23" sqref="J23"/>
    </sheetView>
  </sheetViews>
  <sheetFormatPr defaultColWidth="11.57421875" defaultRowHeight="12.75"/>
  <cols>
    <col min="1" max="1" width="41.421875" style="19" customWidth="1"/>
    <col min="2" max="2" width="11.8515625" style="19" bestFit="1" customWidth="1"/>
    <col min="3" max="3" width="23.421875" style="19" customWidth="1"/>
    <col min="4" max="4" width="21.140625" style="19" customWidth="1"/>
    <col min="5" max="16384" width="11.421875" style="19" customWidth="1"/>
  </cols>
  <sheetData>
    <row r="1" spans="1:4" ht="15">
      <c r="A1" s="22" t="s">
        <v>32</v>
      </c>
      <c r="C1" s="96"/>
      <c r="D1" s="96"/>
    </row>
    <row r="3" spans="1:4" ht="67.5" customHeight="1">
      <c r="A3" s="180" t="s">
        <v>447</v>
      </c>
      <c r="B3" s="180"/>
      <c r="C3" s="180"/>
      <c r="D3" s="180"/>
    </row>
    <row r="4" spans="1:4" ht="15">
      <c r="A4" s="181"/>
      <c r="B4" s="181"/>
      <c r="C4" s="181"/>
      <c r="D4" s="181"/>
    </row>
    <row r="5" spans="1:4" ht="15">
      <c r="A5" s="182" t="s">
        <v>185</v>
      </c>
      <c r="B5" s="183" t="s">
        <v>468</v>
      </c>
      <c r="C5" s="184" t="s">
        <v>330</v>
      </c>
      <c r="D5" s="184" t="s">
        <v>331</v>
      </c>
    </row>
    <row r="6" spans="1:4" ht="15">
      <c r="A6" s="51"/>
      <c r="B6" s="47"/>
      <c r="C6" s="174"/>
      <c r="D6" s="174"/>
    </row>
    <row r="7" spans="1:4" ht="15">
      <c r="A7" s="175" t="s">
        <v>352</v>
      </c>
      <c r="B7" s="106">
        <f>SUM(B9:B43)</f>
        <v>8085</v>
      </c>
      <c r="C7" s="106">
        <f>SUM(C9:C43)</f>
        <v>7363</v>
      </c>
      <c r="D7" s="106">
        <f>SUM(D9:D43)</f>
        <v>722</v>
      </c>
    </row>
    <row r="8" spans="1:4" ht="15">
      <c r="A8" s="51"/>
      <c r="B8" s="31"/>
      <c r="C8" s="32"/>
      <c r="D8" s="32"/>
    </row>
    <row r="9" spans="1:4" ht="15">
      <c r="A9" s="120" t="s">
        <v>479</v>
      </c>
      <c r="B9" s="108">
        <f aca="true" t="shared" si="0" ref="B9:B40">SUM(C9:D9)</f>
        <v>7061</v>
      </c>
      <c r="C9" s="111">
        <v>6457</v>
      </c>
      <c r="D9" s="111">
        <v>604</v>
      </c>
    </row>
    <row r="10" spans="1:4" ht="15">
      <c r="A10" s="120" t="s">
        <v>490</v>
      </c>
      <c r="B10" s="108">
        <f t="shared" si="0"/>
        <v>739</v>
      </c>
      <c r="C10" s="111">
        <v>655</v>
      </c>
      <c r="D10" s="111">
        <v>84</v>
      </c>
    </row>
    <row r="11" spans="1:4" ht="15">
      <c r="A11" s="120" t="s">
        <v>481</v>
      </c>
      <c r="B11" s="108">
        <f t="shared" si="0"/>
        <v>101</v>
      </c>
      <c r="C11" s="111">
        <v>91</v>
      </c>
      <c r="D11" s="111">
        <v>10</v>
      </c>
    </row>
    <row r="12" spans="1:4" ht="15">
      <c r="A12" s="120" t="s">
        <v>493</v>
      </c>
      <c r="B12" s="108">
        <f t="shared" si="0"/>
        <v>38</v>
      </c>
      <c r="C12" s="111">
        <v>34</v>
      </c>
      <c r="D12" s="111">
        <v>4</v>
      </c>
    </row>
    <row r="13" spans="1:4" ht="15">
      <c r="A13" s="120" t="s">
        <v>187</v>
      </c>
      <c r="B13" s="108">
        <f t="shared" si="0"/>
        <v>16</v>
      </c>
      <c r="C13" s="111">
        <v>14</v>
      </c>
      <c r="D13" s="111">
        <v>2</v>
      </c>
    </row>
    <row r="14" spans="1:4" ht="15">
      <c r="A14" s="120" t="s">
        <v>188</v>
      </c>
      <c r="B14" s="108">
        <f t="shared" si="0"/>
        <v>15</v>
      </c>
      <c r="C14" s="111">
        <v>13</v>
      </c>
      <c r="D14" s="111">
        <v>2</v>
      </c>
    </row>
    <row r="15" spans="1:4" ht="15">
      <c r="A15" s="120" t="s">
        <v>189</v>
      </c>
      <c r="B15" s="108">
        <f t="shared" si="0"/>
        <v>14</v>
      </c>
      <c r="C15" s="111">
        <v>12</v>
      </c>
      <c r="D15" s="111">
        <v>2</v>
      </c>
    </row>
    <row r="16" spans="1:4" ht="15">
      <c r="A16" s="120" t="s">
        <v>190</v>
      </c>
      <c r="B16" s="108">
        <f t="shared" si="0"/>
        <v>14</v>
      </c>
      <c r="C16" s="111">
        <v>12</v>
      </c>
      <c r="D16" s="111">
        <v>2</v>
      </c>
    </row>
    <row r="17" spans="1:4" ht="15">
      <c r="A17" s="120" t="s">
        <v>191</v>
      </c>
      <c r="B17" s="108">
        <f t="shared" si="0"/>
        <v>14</v>
      </c>
      <c r="C17" s="111">
        <v>9</v>
      </c>
      <c r="D17" s="111">
        <v>5</v>
      </c>
    </row>
    <row r="18" spans="1:4" ht="15">
      <c r="A18" s="120" t="s">
        <v>186</v>
      </c>
      <c r="B18" s="108">
        <f t="shared" si="0"/>
        <v>12</v>
      </c>
      <c r="C18" s="111">
        <v>12</v>
      </c>
      <c r="D18" s="111">
        <v>0</v>
      </c>
    </row>
    <row r="19" spans="1:4" ht="15">
      <c r="A19" s="120" t="s">
        <v>197</v>
      </c>
      <c r="B19" s="108">
        <f t="shared" si="0"/>
        <v>11</v>
      </c>
      <c r="C19" s="111">
        <v>10</v>
      </c>
      <c r="D19" s="111">
        <v>1</v>
      </c>
    </row>
    <row r="20" spans="1:4" ht="15">
      <c r="A20" s="120" t="s">
        <v>193</v>
      </c>
      <c r="B20" s="108">
        <f t="shared" si="0"/>
        <v>5</v>
      </c>
      <c r="C20" s="111">
        <v>5</v>
      </c>
      <c r="D20" s="111">
        <v>0</v>
      </c>
    </row>
    <row r="21" spans="1:4" ht="15">
      <c r="A21" s="120" t="s">
        <v>194</v>
      </c>
      <c r="B21" s="108">
        <f t="shared" si="0"/>
        <v>5</v>
      </c>
      <c r="C21" s="111">
        <v>5</v>
      </c>
      <c r="D21" s="111">
        <v>0</v>
      </c>
    </row>
    <row r="22" spans="1:4" ht="15">
      <c r="A22" s="120" t="s">
        <v>196</v>
      </c>
      <c r="B22" s="108">
        <f t="shared" si="0"/>
        <v>4</v>
      </c>
      <c r="C22" s="111">
        <v>4</v>
      </c>
      <c r="D22" s="111">
        <v>0</v>
      </c>
    </row>
    <row r="23" spans="1:4" ht="15">
      <c r="A23" s="120" t="s">
        <v>201</v>
      </c>
      <c r="B23" s="108">
        <f t="shared" si="0"/>
        <v>4</v>
      </c>
      <c r="C23" s="111">
        <v>4</v>
      </c>
      <c r="D23" s="111">
        <v>0</v>
      </c>
    </row>
    <row r="24" spans="1:4" ht="15">
      <c r="A24" s="120" t="s">
        <v>206</v>
      </c>
      <c r="B24" s="108">
        <f t="shared" si="0"/>
        <v>4</v>
      </c>
      <c r="C24" s="111">
        <v>4</v>
      </c>
      <c r="D24" s="111">
        <v>0</v>
      </c>
    </row>
    <row r="25" spans="1:4" ht="15">
      <c r="A25" s="120" t="s">
        <v>195</v>
      </c>
      <c r="B25" s="108">
        <f t="shared" si="0"/>
        <v>3</v>
      </c>
      <c r="C25" s="111">
        <v>3</v>
      </c>
      <c r="D25" s="111">
        <v>0</v>
      </c>
    </row>
    <row r="26" spans="1:4" ht="15">
      <c r="A26" s="120" t="s">
        <v>192</v>
      </c>
      <c r="B26" s="108">
        <f t="shared" si="0"/>
        <v>2</v>
      </c>
      <c r="C26" s="111">
        <v>2</v>
      </c>
      <c r="D26" s="111">
        <v>0</v>
      </c>
    </row>
    <row r="27" spans="1:4" ht="15">
      <c r="A27" s="120" t="s">
        <v>198</v>
      </c>
      <c r="B27" s="108">
        <f t="shared" si="0"/>
        <v>2</v>
      </c>
      <c r="C27" s="111">
        <v>1</v>
      </c>
      <c r="D27" s="111">
        <v>1</v>
      </c>
    </row>
    <row r="28" spans="1:4" ht="15">
      <c r="A28" s="120" t="s">
        <v>199</v>
      </c>
      <c r="B28" s="108">
        <f t="shared" si="0"/>
        <v>2</v>
      </c>
      <c r="C28" s="111">
        <v>0</v>
      </c>
      <c r="D28" s="111">
        <v>2</v>
      </c>
    </row>
    <row r="29" spans="1:4" ht="15">
      <c r="A29" s="120" t="s">
        <v>202</v>
      </c>
      <c r="B29" s="108">
        <f t="shared" si="0"/>
        <v>2</v>
      </c>
      <c r="C29" s="111">
        <v>2</v>
      </c>
      <c r="D29" s="111">
        <v>0</v>
      </c>
    </row>
    <row r="30" spans="1:4" ht="15">
      <c r="A30" s="120" t="s">
        <v>204</v>
      </c>
      <c r="B30" s="108">
        <f t="shared" si="0"/>
        <v>2</v>
      </c>
      <c r="C30" s="111">
        <v>1</v>
      </c>
      <c r="D30" s="111">
        <v>1</v>
      </c>
    </row>
    <row r="31" spans="1:4" ht="15">
      <c r="A31" s="120" t="s">
        <v>207</v>
      </c>
      <c r="B31" s="108">
        <f t="shared" si="0"/>
        <v>2</v>
      </c>
      <c r="C31" s="111">
        <v>1</v>
      </c>
      <c r="D31" s="111">
        <v>1</v>
      </c>
    </row>
    <row r="32" spans="1:4" ht="15">
      <c r="A32" s="120" t="s">
        <v>200</v>
      </c>
      <c r="B32" s="108">
        <f t="shared" si="0"/>
        <v>1</v>
      </c>
      <c r="C32" s="111">
        <v>1</v>
      </c>
      <c r="D32" s="111">
        <v>0</v>
      </c>
    </row>
    <row r="33" spans="1:4" ht="15">
      <c r="A33" s="120" t="s">
        <v>453</v>
      </c>
      <c r="B33" s="108">
        <f t="shared" si="0"/>
        <v>1</v>
      </c>
      <c r="C33" s="111">
        <v>1</v>
      </c>
      <c r="D33" s="111">
        <v>0</v>
      </c>
    </row>
    <row r="34" spans="1:4" ht="15">
      <c r="A34" s="120" t="s">
        <v>454</v>
      </c>
      <c r="B34" s="108">
        <f t="shared" si="0"/>
        <v>1</v>
      </c>
      <c r="C34" s="111">
        <v>1</v>
      </c>
      <c r="D34" s="111">
        <v>0</v>
      </c>
    </row>
    <row r="35" spans="1:4" ht="15">
      <c r="A35" s="120" t="s">
        <v>456</v>
      </c>
      <c r="B35" s="108">
        <f t="shared" si="0"/>
        <v>1</v>
      </c>
      <c r="C35" s="111">
        <v>1</v>
      </c>
      <c r="D35" s="111">
        <v>0</v>
      </c>
    </row>
    <row r="36" spans="1:4" ht="15">
      <c r="A36" s="120" t="s">
        <v>203</v>
      </c>
      <c r="B36" s="108">
        <f t="shared" si="0"/>
        <v>1</v>
      </c>
      <c r="C36" s="111">
        <v>1</v>
      </c>
      <c r="D36" s="111">
        <v>0</v>
      </c>
    </row>
    <row r="37" spans="1:4" ht="15">
      <c r="A37" s="120" t="s">
        <v>205</v>
      </c>
      <c r="B37" s="108">
        <f t="shared" si="0"/>
        <v>1</v>
      </c>
      <c r="C37" s="111">
        <v>1</v>
      </c>
      <c r="D37" s="111">
        <v>0</v>
      </c>
    </row>
    <row r="38" spans="1:4" ht="15">
      <c r="A38" s="120" t="s">
        <v>452</v>
      </c>
      <c r="B38" s="108">
        <f t="shared" si="0"/>
        <v>1</v>
      </c>
      <c r="C38" s="111">
        <v>1</v>
      </c>
      <c r="D38" s="111">
        <v>0</v>
      </c>
    </row>
    <row r="39" spans="1:4" ht="15">
      <c r="A39" s="120" t="s">
        <v>455</v>
      </c>
      <c r="B39" s="108">
        <f t="shared" si="0"/>
        <v>1</v>
      </c>
      <c r="C39" s="111">
        <v>1</v>
      </c>
      <c r="D39" s="111">
        <v>0</v>
      </c>
    </row>
    <row r="40" spans="1:4" ht="15">
      <c r="A40" s="120" t="s">
        <v>208</v>
      </c>
      <c r="B40" s="108">
        <f t="shared" si="0"/>
        <v>1</v>
      </c>
      <c r="C40" s="111">
        <v>1</v>
      </c>
      <c r="D40" s="111">
        <v>0</v>
      </c>
    </row>
    <row r="41" spans="1:4" ht="15">
      <c r="A41" s="120" t="s">
        <v>209</v>
      </c>
      <c r="B41" s="108">
        <f>SUM(C41:D41)</f>
        <v>1</v>
      </c>
      <c r="C41" s="111">
        <v>1</v>
      </c>
      <c r="D41" s="111">
        <v>0</v>
      </c>
    </row>
    <row r="42" spans="1:4" ht="15">
      <c r="A42" s="120" t="s">
        <v>451</v>
      </c>
      <c r="B42" s="108">
        <f>SUM(C42:D42)</f>
        <v>1</v>
      </c>
      <c r="C42" s="111">
        <v>0</v>
      </c>
      <c r="D42" s="111">
        <v>1</v>
      </c>
    </row>
    <row r="43" spans="1:4" ht="15">
      <c r="A43" s="120" t="s">
        <v>503</v>
      </c>
      <c r="B43" s="108">
        <f>SUM(C43:D43)</f>
        <v>2</v>
      </c>
      <c r="C43" s="176">
        <v>2</v>
      </c>
      <c r="D43" s="32">
        <v>0</v>
      </c>
    </row>
    <row r="44" spans="1:4" ht="15">
      <c r="A44" s="177"/>
      <c r="B44" s="178"/>
      <c r="C44" s="179"/>
      <c r="D44" s="179"/>
    </row>
    <row r="45" ht="15">
      <c r="A45" s="19" t="s">
        <v>342</v>
      </c>
    </row>
  </sheetData>
  <sheetProtection/>
  <mergeCells count="1">
    <mergeCell ref="A3:D3"/>
  </mergeCells>
  <printOptions horizontalCentered="1" verticalCentered="1"/>
  <pageMargins left="0.15748031496062992" right="0.15748031496062992" top="0.17" bottom="0.17" header="0.25" footer="0.23"/>
  <pageSetup horizontalDpi="300" verticalDpi="300" orientation="portrait" scale="7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zoomScalePageLayoutView="0" workbookViewId="0" topLeftCell="A1">
      <selection activeCell="O49" sqref="O49"/>
    </sheetView>
  </sheetViews>
  <sheetFormatPr defaultColWidth="18.8515625" defaultRowHeight="12.75"/>
  <cols>
    <col min="1" max="1" width="31.00390625" style="19" customWidth="1"/>
    <col min="2" max="2" width="14.7109375" style="19" customWidth="1"/>
    <col min="3" max="3" width="18.28125" style="19" customWidth="1"/>
    <col min="4" max="4" width="16.8515625" style="19" customWidth="1"/>
    <col min="5" max="6" width="17.421875" style="19" customWidth="1"/>
    <col min="7" max="7" width="18.28125" style="19" customWidth="1"/>
    <col min="8" max="8" width="18.8515625" style="19" customWidth="1"/>
    <col min="9" max="9" width="19.00390625" style="19" customWidth="1"/>
    <col min="10" max="10" width="17.8515625" style="19" customWidth="1"/>
    <col min="11" max="11" width="19.00390625" style="19" customWidth="1"/>
    <col min="12" max="12" width="20.7109375" style="19" customWidth="1"/>
    <col min="13" max="13" width="19.00390625" style="19" customWidth="1"/>
    <col min="14" max="15" width="17.421875" style="19" customWidth="1"/>
    <col min="16" max="16" width="17.140625" style="19" customWidth="1"/>
    <col min="17" max="17" width="18.140625" style="19" customWidth="1"/>
    <col min="18" max="20" width="20.7109375" style="19" customWidth="1"/>
    <col min="21" max="21" width="19.421875" style="19" customWidth="1"/>
    <col min="22" max="22" width="20.7109375" style="19" customWidth="1"/>
    <col min="23" max="23" width="18.8515625" style="19" customWidth="1"/>
    <col min="24" max="16384" width="18.8515625" style="19" customWidth="1"/>
  </cols>
  <sheetData>
    <row r="1" ht="15">
      <c r="A1" s="22" t="s">
        <v>33</v>
      </c>
    </row>
    <row r="3" spans="1:22" ht="15">
      <c r="A3" s="57" t="s">
        <v>449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105" customHeight="1">
      <c r="A5" s="182" t="s">
        <v>210</v>
      </c>
      <c r="B5" s="183" t="s">
        <v>352</v>
      </c>
      <c r="C5" s="183" t="s">
        <v>211</v>
      </c>
      <c r="D5" s="183" t="s">
        <v>212</v>
      </c>
      <c r="E5" s="183" t="s">
        <v>536</v>
      </c>
      <c r="F5" s="183" t="s">
        <v>213</v>
      </c>
      <c r="G5" s="183" t="s">
        <v>214</v>
      </c>
      <c r="H5" s="183" t="s">
        <v>215</v>
      </c>
      <c r="I5" s="183" t="s">
        <v>45</v>
      </c>
      <c r="J5" s="183" t="s">
        <v>46</v>
      </c>
      <c r="K5" s="183" t="s">
        <v>47</v>
      </c>
      <c r="L5" s="183" t="s">
        <v>48</v>
      </c>
      <c r="M5" s="183" t="s">
        <v>49</v>
      </c>
      <c r="N5" s="183" t="s">
        <v>50</v>
      </c>
      <c r="O5" s="183" t="s">
        <v>51</v>
      </c>
      <c r="P5" s="183" t="s">
        <v>52</v>
      </c>
      <c r="Q5" s="183" t="s">
        <v>53</v>
      </c>
      <c r="R5" s="183" t="s">
        <v>54</v>
      </c>
      <c r="S5" s="183" t="s">
        <v>55</v>
      </c>
      <c r="T5" s="183" t="s">
        <v>56</v>
      </c>
      <c r="U5" s="183" t="s">
        <v>57</v>
      </c>
      <c r="V5" s="184" t="s">
        <v>58</v>
      </c>
    </row>
    <row r="6" spans="1:22" ht="1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7"/>
    </row>
    <row r="7" spans="1:22" ht="15">
      <c r="A7" s="175" t="s">
        <v>352</v>
      </c>
      <c r="B7" s="103">
        <f>SUM(C7:V7)</f>
        <v>8085</v>
      </c>
      <c r="C7" s="103">
        <f aca="true" t="shared" si="0" ref="C7:V7">SUM(C9:C33)</f>
        <v>898</v>
      </c>
      <c r="D7" s="103">
        <f t="shared" si="0"/>
        <v>40</v>
      </c>
      <c r="E7" s="103">
        <f t="shared" si="0"/>
        <v>625</v>
      </c>
      <c r="F7" s="103">
        <f t="shared" si="0"/>
        <v>12</v>
      </c>
      <c r="G7" s="103">
        <f t="shared" si="0"/>
        <v>52</v>
      </c>
      <c r="H7" s="103">
        <f t="shared" si="0"/>
        <v>44</v>
      </c>
      <c r="I7" s="103">
        <f t="shared" si="0"/>
        <v>3756</v>
      </c>
      <c r="J7" s="103">
        <f t="shared" si="0"/>
        <v>5</v>
      </c>
      <c r="K7" s="103">
        <f t="shared" si="0"/>
        <v>6</v>
      </c>
      <c r="L7" s="103">
        <f t="shared" si="0"/>
        <v>9</v>
      </c>
      <c r="M7" s="103">
        <f t="shared" si="0"/>
        <v>260</v>
      </c>
      <c r="N7" s="103">
        <f t="shared" si="0"/>
        <v>64</v>
      </c>
      <c r="O7" s="103">
        <f t="shared" si="0"/>
        <v>59</v>
      </c>
      <c r="P7" s="103">
        <f t="shared" si="0"/>
        <v>125</v>
      </c>
      <c r="Q7" s="103">
        <f t="shared" si="0"/>
        <v>2</v>
      </c>
      <c r="R7" s="103">
        <f t="shared" si="0"/>
        <v>1077</v>
      </c>
      <c r="S7" s="103">
        <f t="shared" si="0"/>
        <v>313</v>
      </c>
      <c r="T7" s="103">
        <f t="shared" si="0"/>
        <v>382</v>
      </c>
      <c r="U7" s="103">
        <f t="shared" si="0"/>
        <v>266</v>
      </c>
      <c r="V7" s="106">
        <f t="shared" si="0"/>
        <v>90</v>
      </c>
    </row>
    <row r="8" spans="1:22" ht="15">
      <c r="A8" s="48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</row>
    <row r="9" spans="1:22" ht="15">
      <c r="A9" s="120" t="s">
        <v>479</v>
      </c>
      <c r="B9" s="188">
        <f aca="true" t="shared" si="1" ref="B9:B32">SUM(C9:V9)</f>
        <v>7061</v>
      </c>
      <c r="C9" s="31">
        <v>818</v>
      </c>
      <c r="D9" s="32">
        <v>39</v>
      </c>
      <c r="E9" s="13">
        <v>564</v>
      </c>
      <c r="F9" s="31">
        <v>5</v>
      </c>
      <c r="G9" s="31">
        <v>49</v>
      </c>
      <c r="H9" s="31">
        <v>40</v>
      </c>
      <c r="I9" s="31">
        <v>3289</v>
      </c>
      <c r="J9" s="31">
        <v>5</v>
      </c>
      <c r="K9" s="31">
        <v>6</v>
      </c>
      <c r="L9" s="31">
        <v>9</v>
      </c>
      <c r="M9" s="31">
        <v>219</v>
      </c>
      <c r="N9" s="31">
        <v>55</v>
      </c>
      <c r="O9" s="31">
        <v>53</v>
      </c>
      <c r="P9" s="31">
        <v>80</v>
      </c>
      <c r="Q9" s="31">
        <v>2</v>
      </c>
      <c r="R9" s="31">
        <v>924</v>
      </c>
      <c r="S9" s="31">
        <v>254</v>
      </c>
      <c r="T9" s="31">
        <v>338</v>
      </c>
      <c r="U9" s="31">
        <v>231</v>
      </c>
      <c r="V9" s="32">
        <v>81</v>
      </c>
    </row>
    <row r="10" spans="1:22" ht="15">
      <c r="A10" s="120" t="s">
        <v>490</v>
      </c>
      <c r="B10" s="188">
        <f t="shared" si="1"/>
        <v>739</v>
      </c>
      <c r="C10" s="31">
        <v>60</v>
      </c>
      <c r="D10" s="31">
        <v>1</v>
      </c>
      <c r="E10" s="189">
        <v>51</v>
      </c>
      <c r="F10" s="31">
        <v>7</v>
      </c>
      <c r="G10" s="31">
        <v>1</v>
      </c>
      <c r="H10" s="31">
        <v>2</v>
      </c>
      <c r="I10" s="31">
        <v>396</v>
      </c>
      <c r="J10" s="31">
        <v>0</v>
      </c>
      <c r="K10" s="31">
        <v>0</v>
      </c>
      <c r="L10" s="31">
        <v>0</v>
      </c>
      <c r="M10" s="31">
        <v>27</v>
      </c>
      <c r="N10" s="31">
        <v>8</v>
      </c>
      <c r="O10" s="31">
        <v>4</v>
      </c>
      <c r="P10" s="31">
        <v>13</v>
      </c>
      <c r="Q10" s="31">
        <v>0</v>
      </c>
      <c r="R10" s="31">
        <v>57</v>
      </c>
      <c r="S10" s="31">
        <v>48</v>
      </c>
      <c r="T10" s="31">
        <v>33</v>
      </c>
      <c r="U10" s="31">
        <v>22</v>
      </c>
      <c r="V10" s="32">
        <v>9</v>
      </c>
    </row>
    <row r="11" spans="1:22" ht="15">
      <c r="A11" s="120" t="s">
        <v>481</v>
      </c>
      <c r="B11" s="188">
        <f t="shared" si="1"/>
        <v>101</v>
      </c>
      <c r="C11" s="31">
        <v>4</v>
      </c>
      <c r="D11" s="31">
        <v>0</v>
      </c>
      <c r="E11" s="190">
        <v>2</v>
      </c>
      <c r="F11" s="31">
        <v>0</v>
      </c>
      <c r="G11" s="31">
        <v>2</v>
      </c>
      <c r="H11" s="31">
        <v>0</v>
      </c>
      <c r="I11" s="31">
        <v>34</v>
      </c>
      <c r="J11" s="31">
        <v>0</v>
      </c>
      <c r="K11" s="31">
        <v>0</v>
      </c>
      <c r="L11" s="31">
        <v>0</v>
      </c>
      <c r="M11" s="31">
        <v>1</v>
      </c>
      <c r="N11" s="31">
        <v>0</v>
      </c>
      <c r="O11" s="31">
        <v>0</v>
      </c>
      <c r="P11" s="31">
        <v>10</v>
      </c>
      <c r="Q11" s="31">
        <v>0</v>
      </c>
      <c r="R11" s="31">
        <v>36</v>
      </c>
      <c r="S11" s="31">
        <v>5</v>
      </c>
      <c r="T11" s="31">
        <v>4</v>
      </c>
      <c r="U11" s="31">
        <v>3</v>
      </c>
      <c r="V11" s="32">
        <v>0</v>
      </c>
    </row>
    <row r="12" spans="1:22" ht="15">
      <c r="A12" s="120" t="s">
        <v>493</v>
      </c>
      <c r="B12" s="188">
        <f t="shared" si="1"/>
        <v>38</v>
      </c>
      <c r="C12" s="31">
        <v>4</v>
      </c>
      <c r="D12" s="31">
        <v>0</v>
      </c>
      <c r="E12" s="190">
        <v>4</v>
      </c>
      <c r="F12" s="31">
        <v>0</v>
      </c>
      <c r="G12" s="31">
        <v>0</v>
      </c>
      <c r="H12" s="31">
        <v>1</v>
      </c>
      <c r="I12" s="31">
        <v>8</v>
      </c>
      <c r="J12" s="31">
        <v>0</v>
      </c>
      <c r="K12" s="31">
        <v>0</v>
      </c>
      <c r="L12" s="31">
        <v>0</v>
      </c>
      <c r="M12" s="31">
        <v>7</v>
      </c>
      <c r="N12" s="31">
        <v>1</v>
      </c>
      <c r="O12" s="31">
        <v>0</v>
      </c>
      <c r="P12" s="31">
        <v>0</v>
      </c>
      <c r="Q12" s="31">
        <v>0</v>
      </c>
      <c r="R12" s="31">
        <v>4</v>
      </c>
      <c r="S12" s="31">
        <v>5</v>
      </c>
      <c r="T12" s="31">
        <v>1</v>
      </c>
      <c r="U12" s="31">
        <v>3</v>
      </c>
      <c r="V12" s="32">
        <v>0</v>
      </c>
    </row>
    <row r="13" spans="1:22" ht="15">
      <c r="A13" s="120" t="s">
        <v>187</v>
      </c>
      <c r="B13" s="188">
        <f t="shared" si="1"/>
        <v>16</v>
      </c>
      <c r="C13" s="31">
        <v>3</v>
      </c>
      <c r="D13" s="31">
        <v>0</v>
      </c>
      <c r="E13" s="191">
        <v>0</v>
      </c>
      <c r="F13" s="31">
        <v>0</v>
      </c>
      <c r="G13" s="31">
        <v>0</v>
      </c>
      <c r="H13" s="31">
        <v>1</v>
      </c>
      <c r="I13" s="31">
        <v>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7</v>
      </c>
      <c r="S13" s="31">
        <v>0</v>
      </c>
      <c r="T13" s="31">
        <v>1</v>
      </c>
      <c r="U13" s="31">
        <v>2</v>
      </c>
      <c r="V13" s="32">
        <v>0</v>
      </c>
    </row>
    <row r="14" spans="1:22" ht="15">
      <c r="A14" s="120" t="s">
        <v>188</v>
      </c>
      <c r="B14" s="188">
        <f t="shared" si="1"/>
        <v>15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1</v>
      </c>
      <c r="J14" s="31">
        <v>0</v>
      </c>
      <c r="K14" s="31">
        <v>0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12</v>
      </c>
      <c r="S14" s="31">
        <v>0</v>
      </c>
      <c r="T14" s="31">
        <v>1</v>
      </c>
      <c r="U14" s="31">
        <v>0</v>
      </c>
      <c r="V14" s="32">
        <v>0</v>
      </c>
    </row>
    <row r="15" spans="1:22" ht="15">
      <c r="A15" s="120" t="s">
        <v>191</v>
      </c>
      <c r="B15" s="188">
        <f t="shared" si="1"/>
        <v>14</v>
      </c>
      <c r="C15" s="31">
        <v>1</v>
      </c>
      <c r="D15" s="31">
        <v>0</v>
      </c>
      <c r="E15" s="192">
        <v>0</v>
      </c>
      <c r="F15" s="31">
        <v>0</v>
      </c>
      <c r="G15" s="31">
        <v>0</v>
      </c>
      <c r="H15" s="31">
        <v>0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11</v>
      </c>
      <c r="Q15" s="31">
        <v>0</v>
      </c>
      <c r="R15" s="31">
        <v>0</v>
      </c>
      <c r="S15" s="31">
        <v>0</v>
      </c>
      <c r="T15" s="31">
        <v>1</v>
      </c>
      <c r="U15" s="31">
        <v>0</v>
      </c>
      <c r="V15" s="32">
        <v>0</v>
      </c>
    </row>
    <row r="16" spans="1:22" ht="15">
      <c r="A16" s="120" t="s">
        <v>190</v>
      </c>
      <c r="B16" s="188">
        <f t="shared" si="1"/>
        <v>14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6</v>
      </c>
      <c r="J16" s="31">
        <v>0</v>
      </c>
      <c r="K16" s="31">
        <v>0</v>
      </c>
      <c r="L16" s="31">
        <v>0</v>
      </c>
      <c r="M16" s="31">
        <v>1</v>
      </c>
      <c r="N16" s="31">
        <v>0</v>
      </c>
      <c r="O16" s="31">
        <v>0</v>
      </c>
      <c r="P16" s="31">
        <v>6</v>
      </c>
      <c r="Q16" s="31">
        <v>0</v>
      </c>
      <c r="R16" s="31">
        <v>1</v>
      </c>
      <c r="S16" s="31">
        <v>0</v>
      </c>
      <c r="T16" s="31">
        <v>0</v>
      </c>
      <c r="U16" s="31">
        <v>0</v>
      </c>
      <c r="V16" s="32">
        <v>0</v>
      </c>
    </row>
    <row r="17" spans="1:22" ht="15">
      <c r="A17" s="120" t="s">
        <v>189</v>
      </c>
      <c r="B17" s="188">
        <f t="shared" si="1"/>
        <v>14</v>
      </c>
      <c r="C17" s="31">
        <v>0</v>
      </c>
      <c r="D17" s="31">
        <v>0</v>
      </c>
      <c r="E17" s="192">
        <v>0</v>
      </c>
      <c r="F17" s="31">
        <v>0</v>
      </c>
      <c r="G17" s="31">
        <v>0</v>
      </c>
      <c r="H17" s="31">
        <v>0</v>
      </c>
      <c r="I17" s="31">
        <v>4</v>
      </c>
      <c r="J17" s="31">
        <v>0</v>
      </c>
      <c r="K17" s="31">
        <v>0</v>
      </c>
      <c r="L17" s="31">
        <v>0</v>
      </c>
      <c r="M17" s="31">
        <v>3</v>
      </c>
      <c r="N17" s="31">
        <v>0</v>
      </c>
      <c r="O17" s="31">
        <v>0</v>
      </c>
      <c r="P17" s="31">
        <v>1</v>
      </c>
      <c r="Q17" s="31">
        <v>0</v>
      </c>
      <c r="R17" s="31">
        <v>3</v>
      </c>
      <c r="S17" s="31">
        <v>0</v>
      </c>
      <c r="T17" s="31">
        <v>3</v>
      </c>
      <c r="U17" s="31">
        <v>0</v>
      </c>
      <c r="V17" s="32">
        <v>0</v>
      </c>
    </row>
    <row r="18" spans="1:22" ht="15">
      <c r="A18" s="120" t="s">
        <v>186</v>
      </c>
      <c r="B18" s="188">
        <f t="shared" si="1"/>
        <v>12</v>
      </c>
      <c r="C18" s="31">
        <v>0</v>
      </c>
      <c r="D18" s="31">
        <v>0</v>
      </c>
      <c r="E18" s="31">
        <v>1</v>
      </c>
      <c r="F18" s="31">
        <v>0</v>
      </c>
      <c r="G18" s="31">
        <v>0</v>
      </c>
      <c r="H18" s="31">
        <v>0</v>
      </c>
      <c r="I18" s="31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1">
        <v>8</v>
      </c>
      <c r="S18" s="31">
        <v>0</v>
      </c>
      <c r="T18" s="31">
        <v>0</v>
      </c>
      <c r="U18" s="31">
        <v>1</v>
      </c>
      <c r="V18" s="32">
        <v>0</v>
      </c>
    </row>
    <row r="19" spans="1:22" ht="15">
      <c r="A19" s="120" t="s">
        <v>197</v>
      </c>
      <c r="B19" s="188">
        <f t="shared" si="1"/>
        <v>11</v>
      </c>
      <c r="C19" s="31">
        <v>5</v>
      </c>
      <c r="D19" s="31">
        <v>0</v>
      </c>
      <c r="E19" s="31">
        <v>2</v>
      </c>
      <c r="F19" s="31">
        <v>0</v>
      </c>
      <c r="G19" s="31">
        <v>0</v>
      </c>
      <c r="H19" s="31">
        <v>0</v>
      </c>
      <c r="I19" s="31">
        <v>1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3</v>
      </c>
      <c r="S19" s="31">
        <v>0</v>
      </c>
      <c r="T19" s="31">
        <v>0</v>
      </c>
      <c r="U19" s="31">
        <v>0</v>
      </c>
      <c r="V19" s="32">
        <v>0</v>
      </c>
    </row>
    <row r="20" spans="1:22" ht="15">
      <c r="A20" s="120" t="s">
        <v>194</v>
      </c>
      <c r="B20" s="188">
        <f t="shared" si="1"/>
        <v>5</v>
      </c>
      <c r="C20" s="31">
        <v>0</v>
      </c>
      <c r="D20" s="31">
        <v>0</v>
      </c>
      <c r="E20" s="192">
        <v>0</v>
      </c>
      <c r="F20" s="31">
        <v>0</v>
      </c>
      <c r="G20" s="31">
        <v>0</v>
      </c>
      <c r="H20" s="31">
        <v>0</v>
      </c>
      <c r="I20" s="31">
        <v>4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</v>
      </c>
      <c r="S20" s="31">
        <v>0</v>
      </c>
      <c r="T20" s="31">
        <v>0</v>
      </c>
      <c r="U20" s="31">
        <v>0</v>
      </c>
      <c r="V20" s="32">
        <v>0</v>
      </c>
    </row>
    <row r="21" spans="1:22" ht="15">
      <c r="A21" s="120" t="s">
        <v>193</v>
      </c>
      <c r="B21" s="188">
        <f t="shared" si="1"/>
        <v>5</v>
      </c>
      <c r="C21" s="31">
        <v>0</v>
      </c>
      <c r="D21" s="31">
        <v>0</v>
      </c>
      <c r="E21" s="192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2</v>
      </c>
      <c r="P21" s="31">
        <v>0</v>
      </c>
      <c r="Q21" s="31">
        <v>0</v>
      </c>
      <c r="R21" s="31">
        <v>2</v>
      </c>
      <c r="S21" s="31">
        <v>1</v>
      </c>
      <c r="T21" s="31">
        <v>0</v>
      </c>
      <c r="U21" s="31">
        <v>0</v>
      </c>
      <c r="V21" s="32">
        <v>0</v>
      </c>
    </row>
    <row r="22" spans="1:22" ht="15">
      <c r="A22" s="120" t="s">
        <v>201</v>
      </c>
      <c r="B22" s="188">
        <f t="shared" si="1"/>
        <v>4</v>
      </c>
      <c r="C22" s="31">
        <v>0</v>
      </c>
      <c r="D22" s="31">
        <v>0</v>
      </c>
      <c r="E22" s="192">
        <v>0</v>
      </c>
      <c r="F22" s="31">
        <v>0</v>
      </c>
      <c r="G22" s="31">
        <v>0</v>
      </c>
      <c r="H22" s="31">
        <v>0</v>
      </c>
      <c r="I22" s="31">
        <v>2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2</v>
      </c>
      <c r="S22" s="31">
        <v>0</v>
      </c>
      <c r="T22" s="31">
        <v>0</v>
      </c>
      <c r="U22" s="31">
        <v>0</v>
      </c>
      <c r="V22" s="32">
        <v>0</v>
      </c>
    </row>
    <row r="23" spans="1:22" ht="15">
      <c r="A23" s="120" t="s">
        <v>196</v>
      </c>
      <c r="B23" s="188">
        <f t="shared" si="1"/>
        <v>4</v>
      </c>
      <c r="C23" s="31">
        <v>0</v>
      </c>
      <c r="D23" s="31">
        <v>0</v>
      </c>
      <c r="E23" s="192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2</v>
      </c>
      <c r="S23" s="31">
        <v>0</v>
      </c>
      <c r="T23" s="31">
        <v>0</v>
      </c>
      <c r="U23" s="31">
        <v>2</v>
      </c>
      <c r="V23" s="32">
        <v>0</v>
      </c>
    </row>
    <row r="24" spans="1:22" ht="15">
      <c r="A24" s="120" t="s">
        <v>206</v>
      </c>
      <c r="B24" s="188">
        <f t="shared" si="1"/>
        <v>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4</v>
      </c>
      <c r="S24" s="31">
        <v>0</v>
      </c>
      <c r="T24" s="31">
        <v>0</v>
      </c>
      <c r="U24" s="31">
        <v>0</v>
      </c>
      <c r="V24" s="32">
        <v>0</v>
      </c>
    </row>
    <row r="25" spans="1:22" ht="15">
      <c r="A25" s="120" t="s">
        <v>195</v>
      </c>
      <c r="B25" s="188">
        <f t="shared" si="1"/>
        <v>3</v>
      </c>
      <c r="C25" s="31">
        <v>0</v>
      </c>
      <c r="D25" s="31">
        <v>0</v>
      </c>
      <c r="E25" s="192">
        <v>0</v>
      </c>
      <c r="F25" s="31">
        <v>0</v>
      </c>
      <c r="G25" s="31">
        <v>0</v>
      </c>
      <c r="H25" s="31">
        <v>0</v>
      </c>
      <c r="I25" s="31">
        <v>1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2</v>
      </c>
      <c r="S25" s="31">
        <v>0</v>
      </c>
      <c r="T25" s="31">
        <v>0</v>
      </c>
      <c r="U25" s="31">
        <v>0</v>
      </c>
      <c r="V25" s="32">
        <v>0</v>
      </c>
    </row>
    <row r="26" spans="1:22" ht="15">
      <c r="A26" s="120" t="s">
        <v>204</v>
      </c>
      <c r="B26" s="188">
        <f t="shared" si="1"/>
        <v>2</v>
      </c>
      <c r="C26" s="31">
        <v>1</v>
      </c>
      <c r="D26" s="31">
        <v>0</v>
      </c>
      <c r="E26" s="192">
        <v>0</v>
      </c>
      <c r="F26" s="31">
        <v>0</v>
      </c>
      <c r="G26" s="31">
        <v>0</v>
      </c>
      <c r="H26" s="31">
        <v>0</v>
      </c>
      <c r="I26" s="31">
        <v>1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2">
        <v>0</v>
      </c>
    </row>
    <row r="27" spans="1:22" ht="15">
      <c r="A27" s="120" t="s">
        <v>202</v>
      </c>
      <c r="B27" s="188">
        <f t="shared" si="1"/>
        <v>2</v>
      </c>
      <c r="C27" s="31">
        <v>0</v>
      </c>
      <c r="D27" s="31">
        <v>0</v>
      </c>
      <c r="E27" s="192">
        <v>0</v>
      </c>
      <c r="F27" s="31">
        <v>0</v>
      </c>
      <c r="G27" s="31">
        <v>0</v>
      </c>
      <c r="H27" s="31">
        <v>0</v>
      </c>
      <c r="I27" s="31">
        <v>2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2">
        <v>0</v>
      </c>
    </row>
    <row r="28" spans="1:22" ht="15">
      <c r="A28" s="120" t="s">
        <v>192</v>
      </c>
      <c r="B28" s="188">
        <f t="shared" si="1"/>
        <v>2</v>
      </c>
      <c r="C28" s="31">
        <v>1</v>
      </c>
      <c r="D28" s="31">
        <v>0</v>
      </c>
      <c r="E28" s="192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2">
        <v>0</v>
      </c>
    </row>
    <row r="29" spans="1:22" ht="15">
      <c r="A29" s="120" t="s">
        <v>207</v>
      </c>
      <c r="B29" s="188">
        <f t="shared" si="1"/>
        <v>2</v>
      </c>
      <c r="C29" s="31">
        <v>0</v>
      </c>
      <c r="D29" s="31">
        <v>0</v>
      </c>
      <c r="E29" s="192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1</v>
      </c>
      <c r="Q29" s="31">
        <v>0</v>
      </c>
      <c r="R29" s="31">
        <v>1</v>
      </c>
      <c r="S29" s="31">
        <v>0</v>
      </c>
      <c r="T29" s="31">
        <v>0</v>
      </c>
      <c r="U29" s="31">
        <v>0</v>
      </c>
      <c r="V29" s="32">
        <v>0</v>
      </c>
    </row>
    <row r="30" spans="1:22" ht="15">
      <c r="A30" s="120" t="s">
        <v>199</v>
      </c>
      <c r="B30" s="188">
        <f t="shared" si="1"/>
        <v>2</v>
      </c>
      <c r="C30" s="31">
        <v>0</v>
      </c>
      <c r="D30" s="31">
        <v>0</v>
      </c>
      <c r="E30" s="192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2</v>
      </c>
      <c r="S30" s="31">
        <v>0</v>
      </c>
      <c r="T30" s="31">
        <v>0</v>
      </c>
      <c r="U30" s="31">
        <v>0</v>
      </c>
      <c r="V30" s="32">
        <v>0</v>
      </c>
    </row>
    <row r="31" spans="1:22" ht="15">
      <c r="A31" s="193" t="s">
        <v>198</v>
      </c>
      <c r="B31" s="188">
        <f t="shared" si="1"/>
        <v>2</v>
      </c>
      <c r="C31" s="31">
        <v>0</v>
      </c>
      <c r="D31" s="31">
        <v>0</v>
      </c>
      <c r="E31" s="192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2</v>
      </c>
      <c r="S31" s="31">
        <v>0</v>
      </c>
      <c r="T31" s="31">
        <v>0</v>
      </c>
      <c r="U31" s="31">
        <v>0</v>
      </c>
      <c r="V31" s="32">
        <v>0</v>
      </c>
    </row>
    <row r="32" spans="1:22" ht="15">
      <c r="A32" s="193" t="s">
        <v>503</v>
      </c>
      <c r="B32" s="188">
        <f t="shared" si="1"/>
        <v>13</v>
      </c>
      <c r="C32" s="31">
        <v>1</v>
      </c>
      <c r="D32" s="31">
        <v>0</v>
      </c>
      <c r="E32" s="31">
        <v>1</v>
      </c>
      <c r="F32" s="31">
        <v>0</v>
      </c>
      <c r="G32" s="31">
        <v>0</v>
      </c>
      <c r="H32" s="31">
        <v>0</v>
      </c>
      <c r="I32" s="31">
        <v>3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</v>
      </c>
      <c r="Q32" s="31">
        <v>0</v>
      </c>
      <c r="R32" s="31">
        <v>4</v>
      </c>
      <c r="S32" s="31">
        <v>0</v>
      </c>
      <c r="T32" s="31">
        <v>0</v>
      </c>
      <c r="U32" s="31">
        <v>2</v>
      </c>
      <c r="V32" s="32">
        <v>0</v>
      </c>
    </row>
    <row r="33" spans="1:22" ht="15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</row>
    <row r="34" ht="15">
      <c r="A34" s="107" t="s">
        <v>342</v>
      </c>
    </row>
    <row r="37" spans="1:25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56"/>
      <c r="X37" s="24"/>
      <c r="Y37" s="24"/>
    </row>
    <row r="38" spans="1:25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56"/>
      <c r="X38" s="24"/>
      <c r="Y38" s="24"/>
    </row>
    <row r="39" spans="1:25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56"/>
      <c r="X39" s="24"/>
      <c r="Y39" s="24"/>
    </row>
    <row r="40" spans="1:25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56"/>
      <c r="X40" s="24"/>
      <c r="Y40" s="24"/>
    </row>
    <row r="41" spans="1:25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56"/>
      <c r="X41" s="24"/>
      <c r="Y41" s="24"/>
    </row>
    <row r="42" spans="1:25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56"/>
      <c r="X42" s="24"/>
      <c r="Y42" s="24"/>
    </row>
    <row r="43" spans="1:25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56"/>
      <c r="X43" s="24"/>
      <c r="Y43" s="24"/>
    </row>
    <row r="44" spans="1:25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56"/>
      <c r="X44" s="24"/>
      <c r="Y44" s="24"/>
    </row>
    <row r="45" spans="1:2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56"/>
      <c r="X45" s="24"/>
      <c r="Y45" s="24"/>
    </row>
    <row r="46" spans="1:25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56"/>
      <c r="X46" s="24"/>
      <c r="Y46" s="24"/>
    </row>
    <row r="47" spans="1:25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56"/>
      <c r="X47" s="24"/>
      <c r="Y47" s="24"/>
    </row>
    <row r="48" spans="1:25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56"/>
      <c r="X48" s="24"/>
      <c r="Y48" s="24"/>
    </row>
    <row r="49" spans="1:2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56"/>
      <c r="X49" s="24"/>
      <c r="Y49" s="24"/>
    </row>
    <row r="50" spans="1:2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56"/>
      <c r="X50" s="24"/>
      <c r="Y50" s="24"/>
    </row>
    <row r="51" spans="1:2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56"/>
      <c r="X51" s="24"/>
      <c r="Y51" s="24"/>
    </row>
    <row r="52" spans="1:2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56"/>
      <c r="X52" s="24"/>
      <c r="Y52" s="24"/>
    </row>
    <row r="53" spans="1:2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56"/>
      <c r="X53" s="24"/>
      <c r="Y53" s="24"/>
    </row>
    <row r="54" spans="1:2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56"/>
      <c r="X54" s="24"/>
      <c r="Y54" s="24"/>
    </row>
    <row r="55" spans="1:25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56"/>
      <c r="X55" s="24"/>
      <c r="Y55" s="24"/>
    </row>
    <row r="56" spans="1:25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6"/>
      <c r="X56" s="24"/>
      <c r="Y56" s="24"/>
    </row>
    <row r="57" spans="1:25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56"/>
      <c r="X57" s="24"/>
      <c r="Y57" s="24"/>
    </row>
    <row r="58" spans="1:25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56"/>
      <c r="X58" s="24"/>
      <c r="Y58" s="24"/>
    </row>
  </sheetData>
  <sheetProtection/>
  <mergeCells count="1">
    <mergeCell ref="A3:V3"/>
  </mergeCells>
  <printOptions horizontalCentered="1" verticalCentered="1"/>
  <pageMargins left="0" right="0" top="0" bottom="0" header="0" footer="0"/>
  <pageSetup horizontalDpi="300" verticalDpi="300" orientation="landscape" scale="3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4"/>
  <sheetViews>
    <sheetView zoomScale="75" zoomScaleNormal="75" zoomScalePageLayoutView="0" workbookViewId="0" topLeftCell="A1">
      <selection activeCell="L48" sqref="L48"/>
    </sheetView>
  </sheetViews>
  <sheetFormatPr defaultColWidth="23.140625" defaultRowHeight="12.75"/>
  <cols>
    <col min="1" max="1" width="54.00390625" style="19" customWidth="1"/>
    <col min="2" max="2" width="11.8515625" style="19" bestFit="1" customWidth="1"/>
    <col min="3" max="3" width="12.28125" style="19" bestFit="1" customWidth="1"/>
    <col min="4" max="19" width="23.140625" style="19" customWidth="1"/>
    <col min="20" max="20" width="19.28125" style="19" bestFit="1" customWidth="1"/>
    <col min="21" max="21" width="16.00390625" style="19" bestFit="1" customWidth="1"/>
    <col min="22" max="16384" width="23.140625" style="19" customWidth="1"/>
  </cols>
  <sheetData>
    <row r="1" spans="1:2" ht="15">
      <c r="A1" s="22" t="s">
        <v>34</v>
      </c>
      <c r="B1" s="96"/>
    </row>
    <row r="3" spans="1:21" ht="15">
      <c r="A3" s="57" t="s">
        <v>448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36" ht="30">
      <c r="A5" s="182" t="s">
        <v>210</v>
      </c>
      <c r="B5" s="183" t="s">
        <v>352</v>
      </c>
      <c r="C5" s="183" t="s">
        <v>545</v>
      </c>
      <c r="D5" s="183" t="s">
        <v>60</v>
      </c>
      <c r="E5" s="183" t="s">
        <v>61</v>
      </c>
      <c r="F5" s="183" t="s">
        <v>62</v>
      </c>
      <c r="G5" s="183" t="s">
        <v>63</v>
      </c>
      <c r="H5" s="183" t="s">
        <v>64</v>
      </c>
      <c r="I5" s="183" t="s">
        <v>65</v>
      </c>
      <c r="J5" s="183" t="s">
        <v>66</v>
      </c>
      <c r="K5" s="183" t="s">
        <v>67</v>
      </c>
      <c r="L5" s="183" t="s">
        <v>68</v>
      </c>
      <c r="M5" s="183" t="s">
        <v>69</v>
      </c>
      <c r="N5" s="183" t="s">
        <v>70</v>
      </c>
      <c r="O5" s="183" t="s">
        <v>71</v>
      </c>
      <c r="P5" s="183" t="s">
        <v>72</v>
      </c>
      <c r="Q5" s="183" t="s">
        <v>73</v>
      </c>
      <c r="R5" s="183" t="s">
        <v>74</v>
      </c>
      <c r="S5" s="184" t="s">
        <v>75</v>
      </c>
      <c r="T5" s="183" t="s">
        <v>76</v>
      </c>
      <c r="U5" s="184" t="s">
        <v>77</v>
      </c>
      <c r="V5" s="194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1:36" ht="1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  <c r="U6" s="187"/>
      <c r="V6" s="194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6" ht="15">
      <c r="A7" s="175" t="s">
        <v>352</v>
      </c>
      <c r="B7" s="103">
        <f>SUM(C7:U7)</f>
        <v>8085</v>
      </c>
      <c r="C7" s="103">
        <f aca="true" t="shared" si="0" ref="C7:U7">SUM(C9:C33)</f>
        <v>125</v>
      </c>
      <c r="D7" s="103">
        <f t="shared" si="0"/>
        <v>633</v>
      </c>
      <c r="E7" s="103">
        <f t="shared" si="0"/>
        <v>347</v>
      </c>
      <c r="F7" s="103">
        <f t="shared" si="0"/>
        <v>242</v>
      </c>
      <c r="G7" s="103">
        <f t="shared" si="0"/>
        <v>149</v>
      </c>
      <c r="H7" s="103">
        <f t="shared" si="0"/>
        <v>1106</v>
      </c>
      <c r="I7" s="103">
        <f t="shared" si="0"/>
        <v>1330</v>
      </c>
      <c r="J7" s="103">
        <f t="shared" si="0"/>
        <v>642</v>
      </c>
      <c r="K7" s="103">
        <f t="shared" si="0"/>
        <v>382</v>
      </c>
      <c r="L7" s="103">
        <f t="shared" si="0"/>
        <v>168</v>
      </c>
      <c r="M7" s="103">
        <f t="shared" si="0"/>
        <v>110</v>
      </c>
      <c r="N7" s="103">
        <f t="shared" si="0"/>
        <v>56</v>
      </c>
      <c r="O7" s="103">
        <f t="shared" si="0"/>
        <v>59</v>
      </c>
      <c r="P7" s="103">
        <f t="shared" si="0"/>
        <v>21</v>
      </c>
      <c r="Q7" s="103">
        <f t="shared" si="0"/>
        <v>8</v>
      </c>
      <c r="R7" s="103">
        <f t="shared" si="0"/>
        <v>24</v>
      </c>
      <c r="S7" s="103">
        <f t="shared" si="0"/>
        <v>2542</v>
      </c>
      <c r="T7" s="103">
        <f t="shared" si="0"/>
        <v>30</v>
      </c>
      <c r="U7" s="106">
        <f t="shared" si="0"/>
        <v>111</v>
      </c>
      <c r="V7" s="66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21" ht="15">
      <c r="A8" s="48"/>
      <c r="B8" s="31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11"/>
      <c r="U8" s="111"/>
    </row>
    <row r="9" spans="1:21" ht="15">
      <c r="A9" s="23" t="s">
        <v>479</v>
      </c>
      <c r="B9" s="31">
        <f aca="true" t="shared" si="1" ref="B9:B32">SUM(C9:U9)</f>
        <v>7061</v>
      </c>
      <c r="C9" s="31">
        <v>117</v>
      </c>
      <c r="D9" s="31">
        <v>585</v>
      </c>
      <c r="E9" s="31">
        <v>308</v>
      </c>
      <c r="F9" s="31">
        <v>211</v>
      </c>
      <c r="G9" s="31">
        <v>135</v>
      </c>
      <c r="H9" s="31">
        <v>962</v>
      </c>
      <c r="I9" s="31">
        <v>1165</v>
      </c>
      <c r="J9" s="31">
        <v>544</v>
      </c>
      <c r="K9" s="31">
        <v>337</v>
      </c>
      <c r="L9" s="31">
        <v>149</v>
      </c>
      <c r="M9" s="31">
        <v>98</v>
      </c>
      <c r="N9" s="31">
        <v>50</v>
      </c>
      <c r="O9" s="31">
        <v>53</v>
      </c>
      <c r="P9" s="31">
        <v>15</v>
      </c>
      <c r="Q9" s="31">
        <v>6</v>
      </c>
      <c r="R9" s="31">
        <v>20</v>
      </c>
      <c r="S9" s="31">
        <v>2174</v>
      </c>
      <c r="T9" s="32">
        <v>30</v>
      </c>
      <c r="U9" s="32">
        <v>102</v>
      </c>
    </row>
    <row r="10" spans="1:21" ht="15">
      <c r="A10" s="27" t="s">
        <v>490</v>
      </c>
      <c r="B10" s="31">
        <f t="shared" si="1"/>
        <v>739</v>
      </c>
      <c r="C10" s="31">
        <v>6</v>
      </c>
      <c r="D10" s="31">
        <v>35</v>
      </c>
      <c r="E10" s="31">
        <v>31</v>
      </c>
      <c r="F10" s="31">
        <v>17</v>
      </c>
      <c r="G10" s="31">
        <v>9</v>
      </c>
      <c r="H10" s="31">
        <v>123</v>
      </c>
      <c r="I10" s="31">
        <v>111</v>
      </c>
      <c r="J10" s="31">
        <v>45</v>
      </c>
      <c r="K10" s="31">
        <v>33</v>
      </c>
      <c r="L10" s="31">
        <v>12</v>
      </c>
      <c r="M10" s="31">
        <v>7</v>
      </c>
      <c r="N10" s="31">
        <v>5</v>
      </c>
      <c r="O10" s="31">
        <v>4</v>
      </c>
      <c r="P10" s="31">
        <v>6</v>
      </c>
      <c r="Q10" s="31">
        <v>0</v>
      </c>
      <c r="R10" s="31">
        <v>4</v>
      </c>
      <c r="S10" s="31">
        <v>285</v>
      </c>
      <c r="T10" s="32">
        <v>0</v>
      </c>
      <c r="U10" s="32">
        <v>6</v>
      </c>
    </row>
    <row r="11" spans="1:21" ht="15">
      <c r="A11" s="27" t="s">
        <v>481</v>
      </c>
      <c r="B11" s="31">
        <f t="shared" si="1"/>
        <v>101</v>
      </c>
      <c r="C11" s="31">
        <v>0</v>
      </c>
      <c r="D11" s="31">
        <v>3</v>
      </c>
      <c r="E11" s="31">
        <v>3</v>
      </c>
      <c r="F11" s="31">
        <v>3</v>
      </c>
      <c r="G11" s="31">
        <v>0</v>
      </c>
      <c r="H11" s="31">
        <v>10</v>
      </c>
      <c r="I11" s="31">
        <v>20</v>
      </c>
      <c r="J11" s="31">
        <v>21</v>
      </c>
      <c r="K11" s="31">
        <v>1</v>
      </c>
      <c r="L11" s="31">
        <v>2</v>
      </c>
      <c r="M11" s="31">
        <v>4</v>
      </c>
      <c r="N11" s="31">
        <v>0</v>
      </c>
      <c r="O11" s="31">
        <v>2</v>
      </c>
      <c r="P11" s="31">
        <v>0</v>
      </c>
      <c r="Q11" s="31">
        <v>1</v>
      </c>
      <c r="R11" s="31">
        <v>0</v>
      </c>
      <c r="S11" s="31">
        <v>31</v>
      </c>
      <c r="T11" s="32">
        <v>0</v>
      </c>
      <c r="U11" s="32">
        <v>0</v>
      </c>
    </row>
    <row r="12" spans="1:21" ht="15">
      <c r="A12" s="27" t="s">
        <v>493</v>
      </c>
      <c r="B12" s="31">
        <f t="shared" si="1"/>
        <v>38</v>
      </c>
      <c r="C12" s="31">
        <v>0</v>
      </c>
      <c r="D12" s="31">
        <v>9</v>
      </c>
      <c r="E12" s="31">
        <v>1</v>
      </c>
      <c r="F12" s="31">
        <v>8</v>
      </c>
      <c r="G12" s="31">
        <v>2</v>
      </c>
      <c r="H12" s="31">
        <v>3</v>
      </c>
      <c r="I12" s="31">
        <v>6</v>
      </c>
      <c r="J12" s="31">
        <v>3</v>
      </c>
      <c r="K12" s="31">
        <v>1</v>
      </c>
      <c r="L12" s="31">
        <v>2</v>
      </c>
      <c r="M12" s="31">
        <v>1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2</v>
      </c>
      <c r="T12" s="32">
        <v>0</v>
      </c>
      <c r="U12" s="32">
        <v>0</v>
      </c>
    </row>
    <row r="13" spans="1:21" ht="15">
      <c r="A13" s="27" t="s">
        <v>187</v>
      </c>
      <c r="B13" s="31">
        <f t="shared" si="1"/>
        <v>16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1</v>
      </c>
      <c r="I13" s="31">
        <v>2</v>
      </c>
      <c r="J13" s="31">
        <v>0</v>
      </c>
      <c r="K13" s="31">
        <v>5</v>
      </c>
      <c r="L13" s="31">
        <v>1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7</v>
      </c>
      <c r="T13" s="32">
        <v>0</v>
      </c>
      <c r="U13" s="32">
        <v>0</v>
      </c>
    </row>
    <row r="14" spans="1:21" ht="15">
      <c r="A14" s="27" t="s">
        <v>462</v>
      </c>
      <c r="B14" s="31">
        <f t="shared" si="1"/>
        <v>15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3</v>
      </c>
      <c r="J14" s="31">
        <v>5</v>
      </c>
      <c r="K14" s="31">
        <v>3</v>
      </c>
      <c r="L14" s="31">
        <v>2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1</v>
      </c>
      <c r="T14" s="32">
        <v>0</v>
      </c>
      <c r="U14" s="32">
        <v>0</v>
      </c>
    </row>
    <row r="15" spans="1:21" ht="15">
      <c r="A15" s="27" t="s">
        <v>191</v>
      </c>
      <c r="B15" s="31">
        <f t="shared" si="1"/>
        <v>14</v>
      </c>
      <c r="C15" s="31">
        <v>0</v>
      </c>
      <c r="D15" s="31">
        <v>0</v>
      </c>
      <c r="E15" s="31">
        <v>1</v>
      </c>
      <c r="F15" s="31">
        <v>1</v>
      </c>
      <c r="G15" s="31">
        <v>0</v>
      </c>
      <c r="H15" s="31">
        <v>0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1</v>
      </c>
      <c r="R15" s="31">
        <v>0</v>
      </c>
      <c r="S15" s="31">
        <v>10</v>
      </c>
      <c r="T15" s="32">
        <v>0</v>
      </c>
      <c r="U15" s="32">
        <v>0</v>
      </c>
    </row>
    <row r="16" spans="1:21" ht="15">
      <c r="A16" s="27" t="s">
        <v>190</v>
      </c>
      <c r="B16" s="31">
        <f t="shared" si="1"/>
        <v>14</v>
      </c>
      <c r="C16" s="31">
        <v>0</v>
      </c>
      <c r="D16" s="31">
        <v>0</v>
      </c>
      <c r="E16" s="31">
        <v>1</v>
      </c>
      <c r="F16" s="31">
        <v>0</v>
      </c>
      <c r="G16" s="31">
        <v>0</v>
      </c>
      <c r="H16" s="31">
        <v>2</v>
      </c>
      <c r="I16" s="31">
        <v>2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8</v>
      </c>
      <c r="T16" s="32">
        <v>0</v>
      </c>
      <c r="U16" s="32">
        <v>1</v>
      </c>
    </row>
    <row r="17" spans="1:21" ht="15">
      <c r="A17" s="27" t="s">
        <v>189</v>
      </c>
      <c r="B17" s="31">
        <f t="shared" si="1"/>
        <v>14</v>
      </c>
      <c r="C17" s="31">
        <v>0</v>
      </c>
      <c r="D17" s="31">
        <v>0</v>
      </c>
      <c r="E17" s="31">
        <v>2</v>
      </c>
      <c r="F17" s="31">
        <v>1</v>
      </c>
      <c r="G17" s="31">
        <v>0</v>
      </c>
      <c r="H17" s="31">
        <v>0</v>
      </c>
      <c r="I17" s="31">
        <v>2</v>
      </c>
      <c r="J17" s="31">
        <v>3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6</v>
      </c>
      <c r="T17" s="32">
        <v>0</v>
      </c>
      <c r="U17" s="32">
        <v>0</v>
      </c>
    </row>
    <row r="18" spans="1:21" ht="15">
      <c r="A18" s="27" t="s">
        <v>186</v>
      </c>
      <c r="B18" s="31">
        <f t="shared" si="1"/>
        <v>12</v>
      </c>
      <c r="C18" s="31">
        <v>0</v>
      </c>
      <c r="D18" s="31">
        <v>0</v>
      </c>
      <c r="E18" s="31">
        <v>0</v>
      </c>
      <c r="F18" s="31">
        <v>0</v>
      </c>
      <c r="G18" s="31">
        <v>1</v>
      </c>
      <c r="H18" s="31">
        <v>0</v>
      </c>
      <c r="I18" s="31">
        <v>5</v>
      </c>
      <c r="J18" s="31">
        <v>3</v>
      </c>
      <c r="K18" s="31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2</v>
      </c>
      <c r="T18" s="32">
        <v>0</v>
      </c>
      <c r="U18" s="32">
        <v>0</v>
      </c>
    </row>
    <row r="19" spans="1:21" ht="15">
      <c r="A19" s="27" t="s">
        <v>197</v>
      </c>
      <c r="B19" s="31">
        <f t="shared" si="1"/>
        <v>11</v>
      </c>
      <c r="C19" s="31">
        <v>1</v>
      </c>
      <c r="D19" s="31">
        <v>0</v>
      </c>
      <c r="E19" s="31">
        <v>0</v>
      </c>
      <c r="F19" s="31">
        <v>0</v>
      </c>
      <c r="G19" s="31">
        <v>2</v>
      </c>
      <c r="H19" s="31">
        <v>0</v>
      </c>
      <c r="I19" s="31">
        <v>0</v>
      </c>
      <c r="J19" s="31">
        <v>3</v>
      </c>
      <c r="K19" s="31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4</v>
      </c>
      <c r="T19" s="32">
        <v>0</v>
      </c>
      <c r="U19" s="32">
        <v>0</v>
      </c>
    </row>
    <row r="20" spans="1:21" ht="15">
      <c r="A20" s="27" t="s">
        <v>194</v>
      </c>
      <c r="B20" s="31">
        <f t="shared" si="1"/>
        <v>5</v>
      </c>
      <c r="C20" s="31">
        <v>0</v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2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2</v>
      </c>
      <c r="T20" s="32">
        <v>0</v>
      </c>
      <c r="U20" s="32">
        <v>0</v>
      </c>
    </row>
    <row r="21" spans="1:21" ht="15">
      <c r="A21" s="27" t="s">
        <v>193</v>
      </c>
      <c r="B21" s="31">
        <f t="shared" si="1"/>
        <v>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4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2">
        <v>0</v>
      </c>
      <c r="U21" s="32">
        <v>0</v>
      </c>
    </row>
    <row r="22" spans="1:21" ht="15">
      <c r="A22" s="193" t="s">
        <v>201</v>
      </c>
      <c r="B22" s="31">
        <f t="shared" si="1"/>
        <v>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2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2</v>
      </c>
      <c r="T22" s="32">
        <v>0</v>
      </c>
      <c r="U22" s="32">
        <v>0</v>
      </c>
    </row>
    <row r="23" spans="1:21" ht="15">
      <c r="A23" s="193" t="s">
        <v>196</v>
      </c>
      <c r="B23" s="31">
        <f t="shared" si="1"/>
        <v>4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2</v>
      </c>
      <c r="J23" s="31">
        <v>2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2">
        <v>0</v>
      </c>
      <c r="U23" s="32">
        <v>0</v>
      </c>
    </row>
    <row r="24" spans="1:21" ht="15">
      <c r="A24" s="193" t="s">
        <v>206</v>
      </c>
      <c r="B24" s="31">
        <f t="shared" si="1"/>
        <v>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2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1</v>
      </c>
      <c r="T24" s="32">
        <v>0</v>
      </c>
      <c r="U24" s="32">
        <v>1</v>
      </c>
    </row>
    <row r="25" spans="1:21" ht="15">
      <c r="A25" s="193" t="s">
        <v>59</v>
      </c>
      <c r="B25" s="31">
        <f t="shared" si="1"/>
        <v>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2</v>
      </c>
      <c r="J25" s="31">
        <v>0</v>
      </c>
      <c r="K25" s="31">
        <v>0</v>
      </c>
      <c r="L25" s="31">
        <v>0</v>
      </c>
      <c r="M25" s="31">
        <v>0</v>
      </c>
      <c r="N25" s="31">
        <v>1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2">
        <v>0</v>
      </c>
      <c r="U25" s="32">
        <v>0</v>
      </c>
    </row>
    <row r="26" spans="1:21" ht="15">
      <c r="A26" s="120" t="s">
        <v>204</v>
      </c>
      <c r="B26" s="31">
        <f t="shared" si="1"/>
        <v>2</v>
      </c>
      <c r="C26" s="31">
        <v>0</v>
      </c>
      <c r="D26" s="31">
        <v>0</v>
      </c>
      <c r="E26" s="31">
        <v>0</v>
      </c>
      <c r="F26" s="31">
        <v>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1</v>
      </c>
      <c r="T26" s="32">
        <v>0</v>
      </c>
      <c r="U26" s="32">
        <v>0</v>
      </c>
    </row>
    <row r="27" spans="1:21" ht="15">
      <c r="A27" s="120" t="s">
        <v>202</v>
      </c>
      <c r="B27" s="31">
        <f t="shared" si="1"/>
        <v>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2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2">
        <v>0</v>
      </c>
      <c r="U27" s="32">
        <v>0</v>
      </c>
    </row>
    <row r="28" spans="1:21" ht="15">
      <c r="A28" s="120" t="s">
        <v>192</v>
      </c>
      <c r="B28" s="31">
        <f t="shared" si="1"/>
        <v>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2</v>
      </c>
      <c r="T28" s="32">
        <v>0</v>
      </c>
      <c r="U28" s="32">
        <v>0</v>
      </c>
    </row>
    <row r="29" spans="1:21" ht="15">
      <c r="A29" s="120" t="s">
        <v>207</v>
      </c>
      <c r="B29" s="31">
        <f t="shared" si="1"/>
        <v>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1</v>
      </c>
      <c r="T29" s="32">
        <v>0</v>
      </c>
      <c r="U29" s="32">
        <v>0</v>
      </c>
    </row>
    <row r="30" spans="1:21" ht="15">
      <c r="A30" s="120" t="s">
        <v>199</v>
      </c>
      <c r="B30" s="31">
        <f t="shared" si="1"/>
        <v>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2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2">
        <v>0</v>
      </c>
      <c r="U30" s="32">
        <v>0</v>
      </c>
    </row>
    <row r="31" spans="1:21" ht="15">
      <c r="A31" s="193" t="s">
        <v>198</v>
      </c>
      <c r="B31" s="31">
        <f t="shared" si="1"/>
        <v>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2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2">
        <v>0</v>
      </c>
      <c r="U31" s="32">
        <v>0</v>
      </c>
    </row>
    <row r="32" spans="1:21" ht="15">
      <c r="A32" s="193" t="s">
        <v>503</v>
      </c>
      <c r="B32" s="31">
        <f t="shared" si="1"/>
        <v>13</v>
      </c>
      <c r="C32" s="31">
        <v>1</v>
      </c>
      <c r="D32" s="31">
        <v>0</v>
      </c>
      <c r="E32" s="31">
        <v>0</v>
      </c>
      <c r="F32" s="31">
        <v>0</v>
      </c>
      <c r="G32" s="31">
        <v>0</v>
      </c>
      <c r="H32" s="31">
        <v>3</v>
      </c>
      <c r="I32" s="31">
        <v>3</v>
      </c>
      <c r="J32" s="31">
        <v>2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3</v>
      </c>
      <c r="T32" s="32">
        <v>0</v>
      </c>
      <c r="U32" s="32">
        <v>1</v>
      </c>
    </row>
    <row r="33" spans="1:21" ht="15">
      <c r="A33" s="195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179"/>
    </row>
    <row r="34" ht="15">
      <c r="A34" s="19" t="s">
        <v>342</v>
      </c>
    </row>
  </sheetData>
  <sheetProtection/>
  <mergeCells count="1">
    <mergeCell ref="A3:U3"/>
  </mergeCells>
  <printOptions horizontalCentered="1" verticalCentered="1"/>
  <pageMargins left="0.2" right="0.2" top="0" bottom="0" header="0" footer="0"/>
  <pageSetup horizontalDpi="300" verticalDpi="300" orientation="landscape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minor canales</cp:lastModifiedBy>
  <cp:lastPrinted>2013-08-08T17:37:08Z</cp:lastPrinted>
  <dcterms:created xsi:type="dcterms:W3CDTF">2003-01-25T10:09:07Z</dcterms:created>
  <dcterms:modified xsi:type="dcterms:W3CDTF">2013-11-18T17:11:42Z</dcterms:modified>
  <cp:category/>
  <cp:version/>
  <cp:contentType/>
  <cp:contentStatus/>
</cp:coreProperties>
</file>